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SSIGNORELLI\Dropbox (IFPRI)\2015 AR - PMMT\_PMMT training_Sara\SI Indicators\"/>
    </mc:Choice>
  </mc:AlternateContent>
  <bookViews>
    <workbookView xWindow="0" yWindow="0" windowWidth="18090" windowHeight="7080" firstSheet="5" activeTab="8"/>
  </bookViews>
  <sheets>
    <sheet name="READ ME" sheetId="12" r:id="rId1"/>
    <sheet name="Basic Info" sheetId="1" r:id="rId2"/>
    <sheet name="Productivity" sheetId="10" r:id="rId3"/>
    <sheet name="Economic" sheetId="11" r:id="rId4"/>
    <sheet name="Environment" sheetId="13" r:id="rId5"/>
    <sheet name="Social" sheetId="4" r:id="rId6"/>
    <sheet name="Human" sheetId="5" r:id="rId7"/>
    <sheet name="FtF_indicators" sheetId="8" r:id="rId8"/>
    <sheet name="Discrepancy Narratives " sheetId="9" r:id="rId9"/>
    <sheet name="drop down" sheetId="14" state="hidden" r:id="rId10"/>
  </sheets>
  <externalReferences>
    <externalReference r:id="rId11"/>
  </externalReferences>
  <definedNames>
    <definedName name="clim_issues">'[1]drop down'!$K$1:$K$6</definedName>
    <definedName name="clima_issues">'drop down'!$H$1:$H$6</definedName>
    <definedName name="conflict">'drop down'!$H$11:$H$14</definedName>
    <definedName name="crops">'drop down'!$B$1:$B$53</definedName>
    <definedName name="erosion_measure">'drop down'!$F$17:$F$30</definedName>
    <definedName name="gender">'drop down'!$F$11:$F$14</definedName>
    <definedName name="good_bad">'drop down'!$D$7:$D$9</definedName>
    <definedName name="higher_lower">'drop down'!$D$1:$D$5</definedName>
    <definedName name="latitude">'drop down'!$D$23:$D$24</definedName>
    <definedName name="longitude">'drop down'!$D$26:$D$27</definedName>
    <definedName name="percentage">'drop down'!$D$18:$D$21</definedName>
    <definedName name="reasons">'drop down'!$F$1:$F$9</definedName>
    <definedName name="reduced_increased">'drop down'!$D$11:$D$13</definedName>
    <definedName name="yes_no">'drop down'!$D$15:$D$16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3" l="1"/>
  <c r="E21" i="13" s="1"/>
  <c r="D11" i="11"/>
  <c r="H9" i="11"/>
  <c r="D9" i="11"/>
  <c r="H7" i="11"/>
  <c r="D7" i="11"/>
  <c r="L17" i="10" l="1"/>
  <c r="J17" i="10"/>
  <c r="H17" i="10"/>
  <c r="F17" i="10"/>
  <c r="D17" i="10"/>
  <c r="H7" i="8" l="1"/>
  <c r="L104" i="8"/>
  <c r="J104" i="8"/>
  <c r="H104" i="8"/>
  <c r="F104" i="8"/>
  <c r="L90" i="8"/>
  <c r="J90" i="8"/>
  <c r="H90" i="8"/>
  <c r="F90" i="8"/>
  <c r="L84" i="8"/>
  <c r="J84" i="8"/>
  <c r="H84" i="8"/>
  <c r="F84" i="8"/>
  <c r="L74" i="8"/>
  <c r="J74" i="8"/>
  <c r="H74" i="8"/>
  <c r="F74" i="8"/>
  <c r="L66" i="8"/>
  <c r="J66" i="8"/>
  <c r="H66" i="8"/>
  <c r="F66" i="8"/>
  <c r="L52" i="8"/>
  <c r="J52" i="8"/>
  <c r="H52" i="8"/>
  <c r="F52" i="8"/>
  <c r="L40" i="8"/>
  <c r="J40" i="8"/>
  <c r="H40" i="8"/>
  <c r="F40" i="8"/>
  <c r="L30" i="8"/>
  <c r="J30" i="8"/>
  <c r="H30" i="8"/>
  <c r="F30" i="8"/>
  <c r="L103" i="8" l="1"/>
  <c r="K103" i="8"/>
  <c r="J103" i="8"/>
  <c r="I103" i="8"/>
  <c r="H103" i="8"/>
  <c r="G103" i="8"/>
  <c r="F103" i="8"/>
  <c r="E103" i="8"/>
  <c r="L99" i="8"/>
  <c r="K99" i="8"/>
  <c r="J99" i="8"/>
  <c r="I99" i="8"/>
  <c r="H99" i="8"/>
  <c r="G99" i="8"/>
  <c r="F99" i="8"/>
  <c r="E99" i="8"/>
  <c r="L91" i="8"/>
  <c r="K91" i="8"/>
  <c r="K89" i="8" s="1"/>
  <c r="J91" i="8"/>
  <c r="J89" i="8" s="1"/>
  <c r="I91" i="8"/>
  <c r="I89" i="8" s="1"/>
  <c r="H91" i="8"/>
  <c r="H89" i="8" s="1"/>
  <c r="G91" i="8"/>
  <c r="G89" i="8" s="1"/>
  <c r="F91" i="8"/>
  <c r="E91" i="8"/>
  <c r="E89" i="8" s="1"/>
  <c r="L89" i="8"/>
  <c r="F89" i="8"/>
  <c r="L83" i="8"/>
  <c r="K83" i="8"/>
  <c r="J83" i="8"/>
  <c r="I83" i="8"/>
  <c r="H83" i="8"/>
  <c r="G83" i="8"/>
  <c r="F83" i="8"/>
  <c r="E83" i="8"/>
  <c r="L79" i="8"/>
  <c r="K79" i="8"/>
  <c r="J79" i="8"/>
  <c r="I79" i="8"/>
  <c r="H79" i="8"/>
  <c r="G79" i="8"/>
  <c r="F79" i="8"/>
  <c r="E79" i="8"/>
  <c r="L75" i="8"/>
  <c r="K75" i="8"/>
  <c r="K73" i="8" s="1"/>
  <c r="J75" i="8"/>
  <c r="J73" i="8" s="1"/>
  <c r="I75" i="8"/>
  <c r="I73" i="8" s="1"/>
  <c r="H75" i="8"/>
  <c r="H73" i="8" s="1"/>
  <c r="G75" i="8"/>
  <c r="G73" i="8" s="1"/>
  <c r="F75" i="8"/>
  <c r="E75" i="8"/>
  <c r="E73" i="8" s="1"/>
  <c r="L73" i="8"/>
  <c r="F73" i="8"/>
  <c r="L65" i="8"/>
  <c r="K65" i="8"/>
  <c r="J65" i="8"/>
  <c r="I65" i="8"/>
  <c r="H65" i="8"/>
  <c r="G65" i="8"/>
  <c r="F65" i="8"/>
  <c r="E65" i="8"/>
  <c r="L61" i="8"/>
  <c r="K61" i="8"/>
  <c r="J61" i="8"/>
  <c r="I61" i="8"/>
  <c r="H61" i="8"/>
  <c r="G61" i="8"/>
  <c r="F61" i="8"/>
  <c r="E61" i="8"/>
  <c r="L53" i="8"/>
  <c r="K53" i="8"/>
  <c r="K51" i="8" s="1"/>
  <c r="J53" i="8"/>
  <c r="J51" i="8" s="1"/>
  <c r="I53" i="8"/>
  <c r="I51" i="8" s="1"/>
  <c r="H53" i="8"/>
  <c r="H51" i="8" s="1"/>
  <c r="G53" i="8"/>
  <c r="G51" i="8" s="1"/>
  <c r="F53" i="8"/>
  <c r="E53" i="8"/>
  <c r="E51" i="8" s="1"/>
  <c r="L51" i="8"/>
  <c r="F51" i="8"/>
  <c r="L47" i="8"/>
  <c r="K47" i="8"/>
  <c r="J47" i="8"/>
  <c r="I47" i="8"/>
  <c r="H47" i="8"/>
  <c r="G47" i="8"/>
  <c r="F47" i="8"/>
  <c r="E47" i="8"/>
  <c r="L41" i="8"/>
  <c r="L39" i="8" s="1"/>
  <c r="K41" i="8"/>
  <c r="K39" i="8" s="1"/>
  <c r="J41" i="8"/>
  <c r="J39" i="8" s="1"/>
  <c r="I41" i="8"/>
  <c r="H41" i="8"/>
  <c r="H39" i="8" s="1"/>
  <c r="G41" i="8"/>
  <c r="G39" i="8" s="1"/>
  <c r="F41" i="8"/>
  <c r="F39" i="8" s="1"/>
  <c r="E41" i="8"/>
  <c r="E39" i="8" s="1"/>
  <c r="I39" i="8"/>
  <c r="L35" i="8"/>
  <c r="K35" i="8"/>
  <c r="J35" i="8"/>
  <c r="I35" i="8"/>
  <c r="H35" i="8"/>
  <c r="G35" i="8"/>
  <c r="F35" i="8"/>
  <c r="E35" i="8"/>
  <c r="L31" i="8"/>
  <c r="K31" i="8"/>
  <c r="K29" i="8" s="1"/>
  <c r="J31" i="8"/>
  <c r="J29" i="8" s="1"/>
  <c r="I31" i="8"/>
  <c r="I29" i="8" s="1"/>
  <c r="H31" i="8"/>
  <c r="G31" i="8"/>
  <c r="G29" i="8" s="1"/>
  <c r="F31" i="8"/>
  <c r="E31" i="8"/>
  <c r="E29" i="8" s="1"/>
  <c r="L29" i="8"/>
  <c r="H29" i="8"/>
  <c r="F29" i="8"/>
  <c r="L23" i="8"/>
  <c r="K23" i="8"/>
  <c r="J23" i="8"/>
  <c r="I23" i="8"/>
  <c r="H23" i="8"/>
  <c r="G23" i="8"/>
  <c r="F23" i="8"/>
  <c r="E23" i="8"/>
  <c r="L19" i="8"/>
  <c r="K19" i="8"/>
  <c r="J19" i="8"/>
  <c r="I19" i="8"/>
  <c r="H19" i="8"/>
  <c r="G19" i="8"/>
  <c r="F19" i="8"/>
  <c r="E19" i="8"/>
  <c r="L17" i="8"/>
  <c r="K17" i="8"/>
  <c r="J17" i="8"/>
  <c r="I17" i="8"/>
  <c r="H17" i="8"/>
  <c r="G17" i="8"/>
  <c r="F17" i="8"/>
  <c r="E17" i="8"/>
  <c r="L8" i="8"/>
  <c r="L6" i="8" s="1"/>
  <c r="K8" i="8"/>
  <c r="K6" i="8" s="1"/>
  <c r="J8" i="8"/>
  <c r="J6" i="8" s="1"/>
  <c r="I8" i="8"/>
  <c r="I6" i="8" s="1"/>
  <c r="H8" i="8"/>
  <c r="H6" i="8" s="1"/>
  <c r="G8" i="8"/>
  <c r="G6" i="8" s="1"/>
  <c r="F8" i="8"/>
  <c r="F6" i="8" s="1"/>
  <c r="E8" i="8"/>
  <c r="E6" i="8" s="1"/>
  <c r="F7" i="8" l="1"/>
  <c r="J7" i="8"/>
  <c r="L7" i="8"/>
</calcChain>
</file>

<file path=xl/sharedStrings.xml><?xml version="1.0" encoding="utf-8"?>
<sst xmlns="http://schemas.openxmlformats.org/spreadsheetml/2006/main" count="714" uniqueCount="325">
  <si>
    <t>District Name</t>
  </si>
  <si>
    <t>Region Name</t>
  </si>
  <si>
    <t>/</t>
  </si>
  <si>
    <t>1st crop</t>
  </si>
  <si>
    <t>2nd crop</t>
  </si>
  <si>
    <t>3rd crop</t>
  </si>
  <si>
    <t>4th crop</t>
  </si>
  <si>
    <t>5th crop</t>
  </si>
  <si>
    <t>local currency</t>
  </si>
  <si>
    <t>Real Income and living costs</t>
  </si>
  <si>
    <t>Good</t>
  </si>
  <si>
    <t>Average</t>
  </si>
  <si>
    <t>Stayed the same</t>
  </si>
  <si>
    <t>Higher</t>
  </si>
  <si>
    <t>Lower</t>
  </si>
  <si>
    <t>4.5.2(2): Number of hectares under improved technologies or management practices as a result of USG assistance (RIA) (WOG)</t>
  </si>
  <si>
    <t>COMMUNITY LEVEL INDICATORS</t>
  </si>
  <si>
    <t>number of groups</t>
  </si>
  <si>
    <t/>
  </si>
  <si>
    <t>Indicator / Disaggregation</t>
  </si>
  <si>
    <t>Target</t>
  </si>
  <si>
    <t>Actual</t>
  </si>
  <si>
    <t xml:space="preserve">Actual </t>
  </si>
  <si>
    <t>Technology type</t>
  </si>
  <si>
    <t>crop genetics (maize, p'pea, sorghum, bambara, g/nut, livestock forages)</t>
  </si>
  <si>
    <t>pest management</t>
  </si>
  <si>
    <t>disease management (MLN)</t>
  </si>
  <si>
    <t>soil-related</t>
  </si>
  <si>
    <t>irrigation</t>
  </si>
  <si>
    <t>water management</t>
  </si>
  <si>
    <t>climate mitigation or adaptation</t>
  </si>
  <si>
    <t>other</t>
  </si>
  <si>
    <t>total w/one or more improved technology</t>
  </si>
  <si>
    <t>Disaggregates Not Available</t>
  </si>
  <si>
    <t>New/Continuing</t>
  </si>
  <si>
    <t>New</t>
  </si>
  <si>
    <t>Continuing</t>
  </si>
  <si>
    <t>Sex</t>
  </si>
  <si>
    <t>Male</t>
  </si>
  <si>
    <t>Female</t>
  </si>
  <si>
    <t>Joint</t>
  </si>
  <si>
    <t>Association-applied</t>
  </si>
  <si>
    <t>4.5.2(5): Number of farmers and others who have applied new technologies or management practices as a result of USG assistance (RIA) (WOG)</t>
  </si>
  <si>
    <t>4.5.2(7): Number of individuals who have received USG supported short-term agricultural sector productivity or food security training (RIA) (WOG)</t>
  </si>
  <si>
    <t>Type of individual</t>
  </si>
  <si>
    <t>Producers</t>
  </si>
  <si>
    <t>People in government</t>
  </si>
  <si>
    <t>People in private sector firms</t>
  </si>
  <si>
    <t>People in civil society</t>
  </si>
  <si>
    <t>4.5.2(11): Number of food security private enterprises (for profit), producers organizations, water users associations, women's groups, trade and business associations, and community-based organizations (CBOs) receiving USG assistance (RIA) (WOG)</t>
  </si>
  <si>
    <t>Type of organization</t>
  </si>
  <si>
    <t>Private enterprises (for profit)</t>
  </si>
  <si>
    <t>Producers organizations</t>
  </si>
  <si>
    <t>Water users associations</t>
  </si>
  <si>
    <t>Women's groups</t>
  </si>
  <si>
    <t>Trade and business associations</t>
  </si>
  <si>
    <t>Community-based organizations (CBOs)</t>
  </si>
  <si>
    <t>4.5.2(12): Number of public-private partnerships formed as a result of FTF assistance (S)</t>
  </si>
  <si>
    <t>Agricultural production (NAFAKA)</t>
  </si>
  <si>
    <t>Agricultural post harvest transformation</t>
  </si>
  <si>
    <t>Nutrition (Tuboreshe Chakula?)</t>
  </si>
  <si>
    <t>Multi-focus</t>
  </si>
  <si>
    <t>Other</t>
  </si>
  <si>
    <t>4.5.2(27): Number of members of producer organizations and community based organizations receiving USG assistance (S)</t>
  </si>
  <si>
    <t>Producer organization</t>
  </si>
  <si>
    <t>Non-producer-organization CBO</t>
  </si>
  <si>
    <t>4.5.2(39): Number of new technologies or management practices in one of the following phases of development: (Phase I/II/III) (S)</t>
  </si>
  <si>
    <t>Phase 1 
Number of new technologies or management practices under research as a result of USG assistance</t>
  </si>
  <si>
    <t>Phase 2 
Number of new technologies or management practices under field testing as a result of USG assistance</t>
  </si>
  <si>
    <t>Phase 3 
Number of new technologies or management practices made available for transfer as a result of USG assistance</t>
  </si>
  <si>
    <t>4.5.2(42): (4.5.2-28) Number of private enterprises (for profit), producers organizations, water users associations, women's groups, trade and business associations, and community-based organizations (CBOs) that applied new technologies or management practicies as a result of USG assistance (RIA) (WOG)</t>
  </si>
  <si>
    <t>4.5.1 (24)Numbers of Policies/Regulations/Administrative Procedures in each of the following stages of development as a result of USG assistance in each case</t>
  </si>
  <si>
    <t>Stage 1: Analyzed</t>
  </si>
  <si>
    <t>Stage 2: Drafted and presented for public/stakeholder consultation</t>
  </si>
  <si>
    <t>Stage 3: Presented for legislation/decree</t>
  </si>
  <si>
    <t>Stage 4: Passed/approved</t>
  </si>
  <si>
    <t xml:space="preserve">               Stage 5: Passed for which implementation has   begun</t>
  </si>
  <si>
    <t>2015 Season 1</t>
  </si>
  <si>
    <t>2015 Season 2</t>
  </si>
  <si>
    <t>2016 Season 1</t>
  </si>
  <si>
    <t>2016 Season 2</t>
  </si>
  <si>
    <t>% of households cultivating this crop</t>
  </si>
  <si>
    <t>Much higher</t>
  </si>
  <si>
    <t>About the same</t>
  </si>
  <si>
    <t>Much lower</t>
  </si>
  <si>
    <t>Name of 1st grown crop in the community</t>
  </si>
  <si>
    <t>Name of 2nd grown crop in the community</t>
  </si>
  <si>
    <t>Name of 3rd grown crop in the community</t>
  </si>
  <si>
    <t>Name of 4th grown crop in the community</t>
  </si>
  <si>
    <t>Name of 5th grown crop in the community</t>
  </si>
  <si>
    <t>% (0-100)</t>
  </si>
  <si>
    <t xml:space="preserve">How to use this template: </t>
  </si>
  <si>
    <t>Africa RISING researchers across all the mega-sites are responsible for monitoring AR program activities as well as the dynamics of agriculture in the AR target villages. In order to help in this task, IFPRI created two templates containing the information that needs to be collected at the household and community level.</t>
  </si>
  <si>
    <t>MONITORING AFRICA RISING PROGRESS</t>
  </si>
  <si>
    <r>
      <t xml:space="preserve">The structure of this template is fixed and </t>
    </r>
    <r>
      <rPr>
        <b/>
        <u/>
        <sz val="11"/>
        <color theme="1"/>
        <rFont val="Calibri"/>
        <family val="2"/>
        <scheme val="minor"/>
      </rPr>
      <t>cannot be changed by the user</t>
    </r>
    <r>
      <rPr>
        <sz val="11"/>
        <color theme="1"/>
        <rFont val="Calibri"/>
        <family val="2"/>
        <scheme val="minor"/>
      </rPr>
      <t xml:space="preserve">. Every user is expected to enter the data in the appropriate cells and </t>
    </r>
    <r>
      <rPr>
        <b/>
        <u/>
        <sz val="11"/>
        <color theme="1"/>
        <rFont val="Calibri"/>
        <family val="2"/>
        <scheme val="minor"/>
      </rPr>
      <t>save the document at the end</t>
    </r>
    <r>
      <rPr>
        <sz val="11"/>
        <color theme="1"/>
        <rFont val="Calibri"/>
        <family val="2"/>
        <scheme val="minor"/>
      </rPr>
      <t xml:space="preserve">; detailed instructions are specified below. Some indicators have restrictions on the admissible values that can be entered, so please look at the instructions under each question and </t>
    </r>
    <r>
      <rPr>
        <b/>
        <u/>
        <sz val="11"/>
        <color theme="1"/>
        <rFont val="Calibri"/>
        <family val="2"/>
        <scheme val="minor"/>
      </rPr>
      <t>make sure that no error messages are issued before you save the document.</t>
    </r>
  </si>
  <si>
    <t>Summary of the Community Excel file</t>
  </si>
  <si>
    <t>Community Name</t>
  </si>
  <si>
    <t>The total of the above percentages must sum up to 100!</t>
  </si>
  <si>
    <r>
      <t xml:space="preserve">Number of </t>
    </r>
    <r>
      <rPr>
        <b/>
        <sz val="10"/>
        <color theme="1"/>
        <rFont val="Calibri"/>
        <family val="2"/>
        <scheme val="minor"/>
      </rPr>
      <t>women only</t>
    </r>
    <r>
      <rPr>
        <sz val="10"/>
        <color theme="1"/>
        <rFont val="Calibri"/>
        <family val="2"/>
        <scheme val="minor"/>
      </rPr>
      <t xml:space="preserve"> farmers groups present in the community:</t>
    </r>
  </si>
  <si>
    <r>
      <t xml:space="preserve">Number of farmers groups </t>
    </r>
    <r>
      <rPr>
        <b/>
        <sz val="10"/>
        <color theme="1"/>
        <rFont val="Calibri"/>
        <family val="2"/>
        <scheme val="minor"/>
      </rPr>
      <t>for both men and women</t>
    </r>
    <r>
      <rPr>
        <sz val="10"/>
        <color theme="1"/>
        <rFont val="Calibri"/>
        <family val="2"/>
        <scheme val="minor"/>
      </rPr>
      <t xml:space="preserve"> present in the community:</t>
    </r>
  </si>
  <si>
    <r>
      <t xml:space="preserve">Check difference Actual and Target: if bigger than 10%, then explain in </t>
    </r>
    <r>
      <rPr>
        <b/>
        <i/>
        <sz val="8"/>
        <rFont val="Arial"/>
        <family val="2"/>
      </rPr>
      <t>Discrepancy Narratives</t>
    </r>
    <r>
      <rPr>
        <i/>
        <sz val="8"/>
        <rFont val="Arial"/>
        <family val="2"/>
      </rPr>
      <t xml:space="preserve"> tab</t>
    </r>
  </si>
  <si>
    <t xml:space="preserve">           Stage 5: Passed for which implementation has    begun</t>
  </si>
  <si>
    <r>
      <t>Save the file</t>
    </r>
    <r>
      <rPr>
        <b/>
        <u/>
        <sz val="11"/>
        <color theme="1"/>
        <rFont val="Calibri"/>
        <family val="2"/>
        <scheme val="minor"/>
      </rPr>
      <t xml:space="preserve"> </t>
    </r>
    <r>
      <rPr>
        <b/>
        <u/>
        <sz val="11"/>
        <rFont val="Calibri"/>
        <family val="2"/>
        <scheme val="minor"/>
      </rPr>
      <t>without modifying anything</t>
    </r>
    <r>
      <rPr>
        <sz val="11"/>
        <color rgb="FFC00000"/>
        <rFont val="Calibri"/>
        <family val="2"/>
        <scheme val="minor"/>
      </rPr>
      <t xml:space="preserve"> </t>
    </r>
    <r>
      <rPr>
        <sz val="11"/>
        <color theme="1"/>
        <rFont val="Calibri"/>
        <family val="2"/>
        <scheme val="minor"/>
      </rPr>
      <t xml:space="preserve">in a secure and easily accessible folder. </t>
    </r>
    <r>
      <rPr>
        <b/>
        <u/>
        <sz val="11"/>
        <color theme="1"/>
        <rFont val="Calibri"/>
        <family val="2"/>
        <scheme val="minor"/>
      </rPr>
      <t>Create a copy</t>
    </r>
    <r>
      <rPr>
        <sz val="11"/>
        <color theme="1"/>
        <rFont val="Calibri"/>
        <family val="2"/>
        <scheme val="minor"/>
      </rPr>
      <t xml:space="preserve"> for every new community visited and rename it as following: "[CommunityName]_Community".</t>
    </r>
  </si>
  <si>
    <r>
      <t xml:space="preserve">For any questions please contact Sara Signorelli (IFPRI): </t>
    </r>
    <r>
      <rPr>
        <sz val="11"/>
        <color theme="4" tint="-0.249977111117893"/>
        <rFont val="Calibri"/>
        <family val="2"/>
        <scheme val="minor"/>
      </rPr>
      <t>s.signorelli@cgiar.org</t>
    </r>
  </si>
  <si>
    <t>Name of the AR interviewer</t>
  </si>
  <si>
    <t>email of the AR interviewer</t>
  </si>
  <si>
    <t>No</t>
  </si>
  <si>
    <t>Yes</t>
  </si>
  <si>
    <t>If yes, which ones?</t>
  </si>
  <si>
    <r>
      <t>Enter the information related to the community and save it in a secure place. Once all the communities under the responsibility of the team have been interviewed, the team leader is expected to send all the files to Apurba Shee (</t>
    </r>
    <r>
      <rPr>
        <sz val="11"/>
        <color theme="4" tint="-0.249977111117893"/>
        <rFont val="Calibri"/>
        <family val="2"/>
        <scheme val="minor"/>
      </rPr>
      <t>a.shee@cgiar.org</t>
    </r>
    <r>
      <rPr>
        <sz val="11"/>
        <color theme="1"/>
        <rFont val="Calibri"/>
        <family val="2"/>
        <scheme val="minor"/>
      </rPr>
      <t>) and Sara Signorelli (</t>
    </r>
    <r>
      <rPr>
        <sz val="11"/>
        <color theme="4" tint="-0.249977111117893"/>
        <rFont val="Calibri"/>
        <family val="2"/>
        <scheme val="minor"/>
      </rPr>
      <t>s.signorelli@cgiar.org</t>
    </r>
    <r>
      <rPr>
        <sz val="11"/>
        <color theme="1"/>
        <rFont val="Calibri"/>
        <family val="2"/>
        <scheme val="minor"/>
      </rPr>
      <t>).</t>
    </r>
  </si>
  <si>
    <t>This file is divided into 7 sections, the first 6 refer to Sustainable Intensification indicators and the last one contains the Feed the Future Indicators:</t>
  </si>
  <si>
    <t>number of people</t>
  </si>
  <si>
    <r>
      <t xml:space="preserve">Number of other </t>
    </r>
    <r>
      <rPr>
        <b/>
        <sz val="10"/>
        <color theme="1"/>
        <rFont val="Calibri"/>
        <family val="2"/>
        <scheme val="minor"/>
      </rPr>
      <t>membership groups</t>
    </r>
    <r>
      <rPr>
        <sz val="10"/>
        <color theme="1"/>
        <rFont val="Calibri"/>
        <family val="2"/>
        <scheme val="minor"/>
      </rPr>
      <t xml:space="preserve"> (church, party, etc…)</t>
    </r>
  </si>
  <si>
    <r>
      <t xml:space="preserve">Number of </t>
    </r>
    <r>
      <rPr>
        <b/>
        <sz val="10"/>
        <color theme="1"/>
        <rFont val="Calibri"/>
        <family val="2"/>
        <scheme val="minor"/>
      </rPr>
      <t xml:space="preserve">agricultural extension centers </t>
    </r>
    <r>
      <rPr>
        <sz val="10"/>
        <color theme="1"/>
        <rFont val="Calibri"/>
        <family val="2"/>
        <scheme val="minor"/>
      </rPr>
      <t>in the community:</t>
    </r>
  </si>
  <si>
    <t>number of females</t>
  </si>
  <si>
    <t>number of males</t>
  </si>
  <si>
    <r>
      <t xml:space="preserve">Number of </t>
    </r>
    <r>
      <rPr>
        <b/>
        <sz val="10"/>
        <color theme="1"/>
        <rFont val="Calibri"/>
        <family val="2"/>
        <scheme val="minor"/>
      </rPr>
      <t>females in leadership positions</t>
    </r>
    <r>
      <rPr>
        <sz val="10"/>
        <color theme="1"/>
        <rFont val="Calibri"/>
        <family val="2"/>
        <scheme val="minor"/>
      </rPr>
      <t xml:space="preserve"> within the community:</t>
    </r>
  </si>
  <si>
    <r>
      <t xml:space="preserve">Number of </t>
    </r>
    <r>
      <rPr>
        <b/>
        <sz val="10"/>
        <color theme="1"/>
        <rFont val="Calibri"/>
        <family val="2"/>
        <scheme val="minor"/>
      </rPr>
      <t>males in leadership positions</t>
    </r>
    <r>
      <rPr>
        <sz val="10"/>
        <color theme="1"/>
        <rFont val="Calibri"/>
        <family val="2"/>
        <scheme val="minor"/>
      </rPr>
      <t xml:space="preserve"> within the community:</t>
    </r>
  </si>
  <si>
    <t>GPS coordinates</t>
  </si>
  <si>
    <t>Position in the community of respondent 2</t>
  </si>
  <si>
    <t>Name of respondent 2</t>
  </si>
  <si>
    <t>Position in the community of respondent 1</t>
  </si>
  <si>
    <t>Name of respondent 1</t>
  </si>
  <si>
    <t>Date of Collection</t>
  </si>
  <si>
    <t>Maize</t>
  </si>
  <si>
    <t>Wheat</t>
  </si>
  <si>
    <t>Pearl Millet</t>
  </si>
  <si>
    <t>Finger Millet</t>
  </si>
  <si>
    <t>Sorghum</t>
  </si>
  <si>
    <t>Rice</t>
  </si>
  <si>
    <t>Barley</t>
  </si>
  <si>
    <t>Teff white</t>
  </si>
  <si>
    <t>Teff black</t>
  </si>
  <si>
    <t>Other cereals</t>
  </si>
  <si>
    <t>Bean</t>
  </si>
  <si>
    <t>Soybean</t>
  </si>
  <si>
    <t>Cowpea</t>
  </si>
  <si>
    <t>Pigeonpea</t>
  </si>
  <si>
    <t>Chickpea</t>
  </si>
  <si>
    <t>Peas</t>
  </si>
  <si>
    <t>Groundnut</t>
  </si>
  <si>
    <t>Bambara nut</t>
  </si>
  <si>
    <t>Other pulses/nuts</t>
  </si>
  <si>
    <t>Cabbage</t>
  </si>
  <si>
    <t>Tomatoes</t>
  </si>
  <si>
    <t>Okra</t>
  </si>
  <si>
    <t>Amaranthus</t>
  </si>
  <si>
    <t>Red Pepper</t>
  </si>
  <si>
    <t>Green Pepper</t>
  </si>
  <si>
    <t>Garden Eggs</t>
  </si>
  <si>
    <t>Ayoyo</t>
  </si>
  <si>
    <t>Bitter leaves</t>
  </si>
  <si>
    <t>Carrots</t>
  </si>
  <si>
    <t>Watermelon</t>
  </si>
  <si>
    <t>Other vegetables</t>
  </si>
  <si>
    <t xml:space="preserve">Onion </t>
  </si>
  <si>
    <t>Irish Potato</t>
  </si>
  <si>
    <t>Sweet Potato</t>
  </si>
  <si>
    <t>Garlic</t>
  </si>
  <si>
    <t>Cassava</t>
  </si>
  <si>
    <t>Ginger</t>
  </si>
  <si>
    <t>Yam</t>
  </si>
  <si>
    <t>Other roots and tubers</t>
  </si>
  <si>
    <t>Avocado</t>
  </si>
  <si>
    <t>Banana</t>
  </si>
  <si>
    <t>Mango</t>
  </si>
  <si>
    <t>Orange</t>
  </si>
  <si>
    <t>Papaya</t>
  </si>
  <si>
    <t>Dawdawa</t>
  </si>
  <si>
    <t>Palm oil</t>
  </si>
  <si>
    <t>Sugar cane</t>
  </si>
  <si>
    <t>Other perennial</t>
  </si>
  <si>
    <t xml:space="preserve">Cotton </t>
  </si>
  <si>
    <t>Baobab</t>
  </si>
  <si>
    <t>Tobacco</t>
  </si>
  <si>
    <t>Shea nut</t>
  </si>
  <si>
    <t>crops</t>
  </si>
  <si>
    <t>higher_lower</t>
  </si>
  <si>
    <t>Good rainfall</t>
  </si>
  <si>
    <t>Bad rainfall</t>
  </si>
  <si>
    <t>Fertilizer use</t>
  </si>
  <si>
    <t>Improved seeds use</t>
  </si>
  <si>
    <t>Use of chemicals</t>
  </si>
  <si>
    <t>Soil degradation</t>
  </si>
  <si>
    <t>Pests or diseases</t>
  </si>
  <si>
    <t>Multiple reasons</t>
  </si>
  <si>
    <t>reasons</t>
  </si>
  <si>
    <r>
      <t xml:space="preserve">If different, what was </t>
    </r>
    <r>
      <rPr>
        <b/>
        <sz val="11"/>
        <color theme="1"/>
        <rFont val="Calibri"/>
        <family val="2"/>
        <scheme val="minor"/>
      </rPr>
      <t>the reason</t>
    </r>
    <r>
      <rPr>
        <sz val="11"/>
        <color theme="1"/>
        <rFont val="Calibri"/>
        <family val="2"/>
        <scheme val="minor"/>
      </rPr>
      <t xml:space="preserve"> of the difference?</t>
    </r>
  </si>
  <si>
    <t>Section 2: Livestock Productivity</t>
  </si>
  <si>
    <t>N. of animals</t>
  </si>
  <si>
    <r>
      <t xml:space="preserve">Number of </t>
    </r>
    <r>
      <rPr>
        <b/>
        <sz val="11"/>
        <color theme="1"/>
        <rFont val="Calibri"/>
        <family val="2"/>
        <scheme val="minor"/>
      </rPr>
      <t>cattle</t>
    </r>
    <r>
      <rPr>
        <sz val="11"/>
        <color theme="1"/>
        <rFont val="Calibri"/>
        <family val="2"/>
        <scheme val="minor"/>
      </rPr>
      <t xml:space="preserve"> in the village</t>
    </r>
  </si>
  <si>
    <r>
      <t>How was the</t>
    </r>
    <r>
      <rPr>
        <b/>
        <sz val="11"/>
        <color theme="1"/>
        <rFont val="Calibri"/>
        <family val="2"/>
        <scheme val="minor"/>
      </rPr>
      <t xml:space="preserve"> yield </t>
    </r>
    <r>
      <rPr>
        <sz val="11"/>
        <color theme="1"/>
        <rFont val="Calibri"/>
        <family val="2"/>
        <scheme val="minor"/>
      </rPr>
      <t xml:space="preserve">in the </t>
    </r>
    <r>
      <rPr>
        <b/>
        <sz val="11"/>
        <color theme="1"/>
        <rFont val="Calibri"/>
        <family val="2"/>
        <scheme val="minor"/>
      </rPr>
      <t>last main season</t>
    </r>
    <r>
      <rPr>
        <sz val="11"/>
        <color theme="1"/>
        <rFont val="Calibri"/>
        <family val="2"/>
        <scheme val="minor"/>
      </rPr>
      <t xml:space="preserve"> compared to a normal season?</t>
    </r>
  </si>
  <si>
    <r>
      <t xml:space="preserve">Number of </t>
    </r>
    <r>
      <rPr>
        <b/>
        <sz val="11"/>
        <color theme="1"/>
        <rFont val="Calibri"/>
        <family val="2"/>
        <scheme val="minor"/>
      </rPr>
      <t>pigs</t>
    </r>
    <r>
      <rPr>
        <sz val="11"/>
        <color theme="1"/>
        <rFont val="Calibri"/>
        <family val="2"/>
        <scheme val="minor"/>
      </rPr>
      <t xml:space="preserve"> in the village</t>
    </r>
  </si>
  <si>
    <r>
      <t xml:space="preserve">Number of </t>
    </r>
    <r>
      <rPr>
        <b/>
        <sz val="11"/>
        <color theme="1"/>
        <rFont val="Calibri"/>
        <family val="2"/>
        <scheme val="minor"/>
      </rPr>
      <t>Horses /Donkeys /Mules</t>
    </r>
    <r>
      <rPr>
        <sz val="11"/>
        <color theme="1"/>
        <rFont val="Calibri"/>
        <family val="2"/>
        <scheme val="minor"/>
      </rPr>
      <t xml:space="preserve">  in the village</t>
    </r>
  </si>
  <si>
    <r>
      <t xml:space="preserve">Number of </t>
    </r>
    <r>
      <rPr>
        <b/>
        <sz val="11"/>
        <color theme="1"/>
        <rFont val="Calibri"/>
        <family val="2"/>
        <scheme val="minor"/>
      </rPr>
      <t>poultry</t>
    </r>
    <r>
      <rPr>
        <sz val="11"/>
        <color theme="1"/>
        <rFont val="Calibri"/>
        <family val="2"/>
        <scheme val="minor"/>
      </rPr>
      <t xml:space="preserve">  in the village</t>
    </r>
  </si>
  <si>
    <r>
      <t xml:space="preserve">Number of </t>
    </r>
    <r>
      <rPr>
        <b/>
        <sz val="11"/>
        <color theme="1"/>
        <rFont val="Calibri"/>
        <family val="2"/>
        <scheme val="minor"/>
      </rPr>
      <t>Goats</t>
    </r>
    <r>
      <rPr>
        <sz val="11"/>
        <color theme="1"/>
        <rFont val="Calibri"/>
        <family val="2"/>
        <scheme val="minor"/>
      </rPr>
      <t xml:space="preserve"> and </t>
    </r>
    <r>
      <rPr>
        <b/>
        <sz val="11"/>
        <color theme="1"/>
        <rFont val="Calibri"/>
        <family val="2"/>
        <scheme val="minor"/>
      </rPr>
      <t>Sheeps</t>
    </r>
    <r>
      <rPr>
        <sz val="11"/>
        <color theme="1"/>
        <rFont val="Calibri"/>
        <family val="2"/>
        <scheme val="minor"/>
      </rPr>
      <t xml:space="preserve">  in the village</t>
    </r>
  </si>
  <si>
    <r>
      <t xml:space="preserve">Number of </t>
    </r>
    <r>
      <rPr>
        <b/>
        <sz val="11"/>
        <color theme="1"/>
        <rFont val="Calibri"/>
        <family val="2"/>
        <scheme val="minor"/>
      </rPr>
      <t>other animals</t>
    </r>
    <r>
      <rPr>
        <sz val="11"/>
        <color theme="1"/>
        <rFont val="Calibri"/>
        <family val="2"/>
        <scheme val="minor"/>
      </rPr>
      <t xml:space="preserve">  in the village</t>
    </r>
  </si>
  <si>
    <t>Number of inhabitants</t>
  </si>
  <si>
    <t>N. of people</t>
  </si>
  <si>
    <r>
      <t xml:space="preserve">Price paid at the market for a </t>
    </r>
    <r>
      <rPr>
        <b/>
        <sz val="11"/>
        <color theme="1"/>
        <rFont val="Calibri"/>
        <family val="2"/>
        <scheme val="minor"/>
      </rPr>
      <t>KG</t>
    </r>
    <r>
      <rPr>
        <sz val="11"/>
        <color theme="1"/>
        <rFont val="Calibri"/>
        <family val="2"/>
        <scheme val="minor"/>
      </rPr>
      <t xml:space="preserve"> of</t>
    </r>
  </si>
  <si>
    <t>beef meat</t>
  </si>
  <si>
    <t>chicken meat</t>
  </si>
  <si>
    <r>
      <t xml:space="preserve">Price paid at the market for a </t>
    </r>
    <r>
      <rPr>
        <b/>
        <sz val="11"/>
        <color theme="1"/>
        <rFont val="Calibri"/>
        <family val="2"/>
        <scheme val="minor"/>
      </rPr>
      <t>Liter</t>
    </r>
    <r>
      <rPr>
        <sz val="11"/>
        <color theme="1"/>
        <rFont val="Calibri"/>
        <family val="2"/>
        <scheme val="minor"/>
      </rPr>
      <t xml:space="preserve"> of</t>
    </r>
  </si>
  <si>
    <t>milk</t>
  </si>
  <si>
    <r>
      <t xml:space="preserve">Price paid at the market for a </t>
    </r>
    <r>
      <rPr>
        <b/>
        <sz val="11"/>
        <color theme="1"/>
        <rFont val="Calibri"/>
        <family val="2"/>
        <scheme val="minor"/>
      </rPr>
      <t>dozen</t>
    </r>
    <r>
      <rPr>
        <sz val="11"/>
        <color theme="1"/>
        <rFont val="Calibri"/>
        <family val="2"/>
        <scheme val="minor"/>
      </rPr>
      <t xml:space="preserve"> of</t>
    </r>
  </si>
  <si>
    <t>eggs</t>
  </si>
  <si>
    <t>good_bad</t>
  </si>
  <si>
    <t>Bad</t>
  </si>
  <si>
    <t>reduced_increased</t>
  </si>
  <si>
    <t>Reduced</t>
  </si>
  <si>
    <t>Increased</t>
  </si>
  <si>
    <t>yes_no</t>
  </si>
  <si>
    <r>
      <t xml:space="preserve">Percentage of </t>
    </r>
    <r>
      <rPr>
        <b/>
        <sz val="10"/>
        <color theme="1"/>
        <rFont val="Calibri"/>
        <family val="2"/>
        <scheme val="minor"/>
      </rPr>
      <t>cultivated land</t>
    </r>
    <r>
      <rPr>
        <sz val="10"/>
        <color theme="1"/>
        <rFont val="Calibri"/>
        <family val="2"/>
        <scheme val="minor"/>
      </rPr>
      <t xml:space="preserve"> in the community</t>
    </r>
  </si>
  <si>
    <r>
      <t xml:space="preserve">Percentage of </t>
    </r>
    <r>
      <rPr>
        <b/>
        <sz val="10"/>
        <color theme="1"/>
        <rFont val="Calibri"/>
        <family val="2"/>
        <scheme val="minor"/>
      </rPr>
      <t xml:space="preserve">land left fallow </t>
    </r>
    <r>
      <rPr>
        <sz val="10"/>
        <color theme="1"/>
        <rFont val="Calibri"/>
        <family val="2"/>
        <scheme val="minor"/>
      </rPr>
      <t>in the community</t>
    </r>
  </si>
  <si>
    <r>
      <t xml:space="preserve">Percentage of </t>
    </r>
    <r>
      <rPr>
        <b/>
        <sz val="10"/>
        <color theme="1"/>
        <rFont val="Calibri"/>
        <family val="2"/>
        <scheme val="minor"/>
      </rPr>
      <t>forest land</t>
    </r>
    <r>
      <rPr>
        <sz val="10"/>
        <color theme="1"/>
        <rFont val="Calibri"/>
        <family val="2"/>
        <scheme val="minor"/>
      </rPr>
      <t xml:space="preserve"> in the community</t>
    </r>
  </si>
  <si>
    <r>
      <t xml:space="preserve">Percentage of </t>
    </r>
    <r>
      <rPr>
        <b/>
        <sz val="10"/>
        <color theme="1"/>
        <rFont val="Calibri"/>
        <family val="2"/>
        <scheme val="minor"/>
      </rPr>
      <t>wet land</t>
    </r>
    <r>
      <rPr>
        <sz val="10"/>
        <color theme="1"/>
        <rFont val="Calibri"/>
        <family val="2"/>
        <scheme val="minor"/>
      </rPr>
      <t xml:space="preserve"> in the community</t>
    </r>
  </si>
  <si>
    <r>
      <t xml:space="preserve">Percentage of </t>
    </r>
    <r>
      <rPr>
        <b/>
        <sz val="10"/>
        <color theme="1"/>
        <rFont val="Calibri"/>
        <family val="2"/>
        <scheme val="minor"/>
      </rPr>
      <t xml:space="preserve">business and residential land </t>
    </r>
    <r>
      <rPr>
        <sz val="10"/>
        <color theme="1"/>
        <rFont val="Calibri"/>
        <family val="2"/>
        <scheme val="minor"/>
      </rPr>
      <t>in the community</t>
    </r>
  </si>
  <si>
    <r>
      <t>Percentage of</t>
    </r>
    <r>
      <rPr>
        <b/>
        <sz val="10"/>
        <color theme="1"/>
        <rFont val="Calibri"/>
        <family val="2"/>
        <scheme val="minor"/>
      </rPr>
      <t xml:space="preserve"> other land </t>
    </r>
    <r>
      <rPr>
        <sz val="10"/>
        <color theme="1"/>
        <rFont val="Calibri"/>
        <family val="2"/>
        <scheme val="minor"/>
      </rPr>
      <t>use in the community</t>
    </r>
  </si>
  <si>
    <r>
      <t xml:space="preserve">Evolution of </t>
    </r>
    <r>
      <rPr>
        <b/>
        <sz val="10"/>
        <color theme="1"/>
        <rFont val="Calibri"/>
        <family val="2"/>
        <scheme val="minor"/>
      </rPr>
      <t xml:space="preserve">cultivable land </t>
    </r>
    <r>
      <rPr>
        <sz val="10"/>
        <color theme="1"/>
        <rFont val="Calibri"/>
        <family val="2"/>
        <scheme val="minor"/>
      </rPr>
      <t>(past year):</t>
    </r>
  </si>
  <si>
    <r>
      <t xml:space="preserve">Evolution of </t>
    </r>
    <r>
      <rPr>
        <b/>
        <sz val="10"/>
        <color theme="1"/>
        <rFont val="Calibri"/>
        <family val="2"/>
        <scheme val="minor"/>
      </rPr>
      <t>fallow land</t>
    </r>
    <r>
      <rPr>
        <sz val="10"/>
        <color theme="1"/>
        <rFont val="Calibri"/>
        <family val="2"/>
        <scheme val="minor"/>
      </rPr>
      <t xml:space="preserve"> (past year):</t>
    </r>
  </si>
  <si>
    <r>
      <t xml:space="preserve">Evolution of </t>
    </r>
    <r>
      <rPr>
        <b/>
        <sz val="10"/>
        <color theme="1"/>
        <rFont val="Calibri"/>
        <family val="2"/>
        <scheme val="minor"/>
      </rPr>
      <t>forest land</t>
    </r>
    <r>
      <rPr>
        <sz val="10"/>
        <color theme="1"/>
        <rFont val="Calibri"/>
        <family val="2"/>
        <scheme val="minor"/>
      </rPr>
      <t xml:space="preserve"> (past year):</t>
    </r>
  </si>
  <si>
    <r>
      <t>Evolution of</t>
    </r>
    <r>
      <rPr>
        <b/>
        <sz val="10"/>
        <color theme="1"/>
        <rFont val="Calibri"/>
        <family val="2"/>
        <scheme val="minor"/>
      </rPr>
      <t xml:space="preserve"> wet land </t>
    </r>
    <r>
      <rPr>
        <sz val="10"/>
        <color theme="1"/>
        <rFont val="Calibri"/>
        <family val="2"/>
        <scheme val="minor"/>
      </rPr>
      <t>(past year):</t>
    </r>
  </si>
  <si>
    <r>
      <t xml:space="preserve">Evolution of </t>
    </r>
    <r>
      <rPr>
        <b/>
        <sz val="10"/>
        <color theme="1"/>
        <rFont val="Calibri"/>
        <family val="2"/>
        <scheme val="minor"/>
      </rPr>
      <t xml:space="preserve">business /residential land </t>
    </r>
    <r>
      <rPr>
        <sz val="10"/>
        <color theme="1"/>
        <rFont val="Calibri"/>
        <family val="2"/>
        <scheme val="minor"/>
      </rPr>
      <t>(past year):</t>
    </r>
  </si>
  <si>
    <r>
      <t>Evolution of</t>
    </r>
    <r>
      <rPr>
        <b/>
        <sz val="10"/>
        <color theme="1"/>
        <rFont val="Calibri"/>
        <family val="2"/>
        <scheme val="minor"/>
      </rPr>
      <t xml:space="preserve"> other land use </t>
    </r>
    <r>
      <rPr>
        <sz val="10"/>
        <color theme="1"/>
        <rFont val="Calibri"/>
        <family val="2"/>
        <scheme val="minor"/>
      </rPr>
      <t>(past year):</t>
    </r>
  </si>
  <si>
    <r>
      <t xml:space="preserve">How is availability of </t>
    </r>
    <r>
      <rPr>
        <b/>
        <sz val="10"/>
        <color theme="1"/>
        <rFont val="Calibri"/>
        <family val="2"/>
        <scheme val="minor"/>
      </rPr>
      <t>water for irrigation</t>
    </r>
    <r>
      <rPr>
        <sz val="10"/>
        <color theme="1"/>
        <rFont val="Calibri"/>
        <family val="2"/>
        <scheme val="minor"/>
      </rPr>
      <t>:</t>
    </r>
  </si>
  <si>
    <r>
      <t>compared to past year, availability of</t>
    </r>
    <r>
      <rPr>
        <b/>
        <sz val="10"/>
        <color theme="1"/>
        <rFont val="Calibri"/>
        <family val="2"/>
        <scheme val="minor"/>
      </rPr>
      <t xml:space="preserve"> water for irrigation </t>
    </r>
    <r>
      <rPr>
        <sz val="10"/>
        <color theme="1"/>
        <rFont val="Calibri"/>
        <family val="2"/>
        <scheme val="minor"/>
      </rPr>
      <t>has :</t>
    </r>
  </si>
  <si>
    <r>
      <t xml:space="preserve">Do you experience any </t>
    </r>
    <r>
      <rPr>
        <b/>
        <sz val="10"/>
        <color theme="1"/>
        <rFont val="Calibri"/>
        <family val="2"/>
        <scheme val="minor"/>
      </rPr>
      <t>soil erosion</t>
    </r>
    <r>
      <rPr>
        <sz val="10"/>
        <color theme="1"/>
        <rFont val="Calibri"/>
        <family val="2"/>
        <scheme val="minor"/>
      </rPr>
      <t xml:space="preserve"> in the village?</t>
    </r>
  </si>
  <si>
    <r>
      <t xml:space="preserve">If yes, compared to last year, </t>
    </r>
    <r>
      <rPr>
        <b/>
        <sz val="10"/>
        <color theme="1"/>
        <rFont val="Calibri"/>
        <family val="2"/>
        <scheme val="minor"/>
      </rPr>
      <t>soil erosion</t>
    </r>
    <r>
      <rPr>
        <sz val="10"/>
        <color theme="1"/>
        <rFont val="Calibri"/>
        <family val="2"/>
        <scheme val="minor"/>
      </rPr>
      <t xml:space="preserve"> has:</t>
    </r>
  </si>
  <si>
    <r>
      <t xml:space="preserve">Do villagers take any measure to </t>
    </r>
    <r>
      <rPr>
        <b/>
        <sz val="10"/>
        <color theme="1"/>
        <rFont val="Calibri"/>
        <family val="2"/>
        <scheme val="minor"/>
      </rPr>
      <t>prevent soil erosion</t>
    </r>
    <r>
      <rPr>
        <sz val="10"/>
        <color theme="1"/>
        <rFont val="Calibri"/>
        <family val="2"/>
        <scheme val="minor"/>
      </rPr>
      <t>?</t>
    </r>
  </si>
  <si>
    <t>measure 1</t>
  </si>
  <si>
    <t>measure 2</t>
  </si>
  <si>
    <r>
      <t xml:space="preserve">Do you experience any other type of </t>
    </r>
    <r>
      <rPr>
        <b/>
        <sz val="10"/>
        <color theme="1"/>
        <rFont val="Calibri"/>
        <family val="2"/>
        <scheme val="minor"/>
      </rPr>
      <t>soil degradation</t>
    </r>
    <r>
      <rPr>
        <sz val="10"/>
        <color theme="1"/>
        <rFont val="Calibri"/>
        <family val="2"/>
        <scheme val="minor"/>
      </rPr>
      <t xml:space="preserve"> in the village?</t>
    </r>
  </si>
  <si>
    <r>
      <t xml:space="preserve">If yes, which </t>
    </r>
    <r>
      <rPr>
        <b/>
        <sz val="10"/>
        <color theme="1"/>
        <rFont val="Calibri"/>
        <family val="2"/>
        <scheme val="minor"/>
      </rPr>
      <t>type of soil degradation</t>
    </r>
    <r>
      <rPr>
        <sz val="10"/>
        <color theme="1"/>
        <rFont val="Calibri"/>
        <family val="2"/>
        <scheme val="minor"/>
      </rPr>
      <t>?</t>
    </r>
  </si>
  <si>
    <r>
      <t xml:space="preserve">If yes, compared to last year, </t>
    </r>
    <r>
      <rPr>
        <b/>
        <sz val="10"/>
        <color theme="1"/>
        <rFont val="Calibri"/>
        <family val="2"/>
        <scheme val="minor"/>
      </rPr>
      <t>soil degradation</t>
    </r>
    <r>
      <rPr>
        <sz val="10"/>
        <color theme="1"/>
        <rFont val="Calibri"/>
        <family val="2"/>
        <scheme val="minor"/>
      </rPr>
      <t xml:space="preserve"> has:</t>
    </r>
  </si>
  <si>
    <r>
      <t>Do villagers take any measure to</t>
    </r>
    <r>
      <rPr>
        <b/>
        <sz val="10"/>
        <color theme="1"/>
        <rFont val="Calibri"/>
        <family val="2"/>
        <scheme val="minor"/>
      </rPr>
      <t xml:space="preserve"> prevent soil degradation</t>
    </r>
    <r>
      <rPr>
        <sz val="10"/>
        <color theme="1"/>
        <rFont val="Calibri"/>
        <family val="2"/>
        <scheme val="minor"/>
      </rPr>
      <t>?</t>
    </r>
  </si>
  <si>
    <r>
      <t xml:space="preserve">Did you face any other of the following </t>
    </r>
    <r>
      <rPr>
        <b/>
        <sz val="10"/>
        <color theme="1"/>
        <rFont val="Calibri"/>
        <family val="2"/>
        <scheme val="minor"/>
      </rPr>
      <t xml:space="preserve">environment-related isues </t>
    </r>
    <r>
      <rPr>
        <sz val="10"/>
        <color theme="1"/>
        <rFont val="Calibri"/>
        <family val="2"/>
        <scheme val="minor"/>
      </rPr>
      <t>over last year:</t>
    </r>
  </si>
  <si>
    <t>issue 1</t>
  </si>
  <si>
    <t>issue 2</t>
  </si>
  <si>
    <t>Droughts</t>
  </si>
  <si>
    <t>Floods</t>
  </si>
  <si>
    <t>Strong winds / storms</t>
  </si>
  <si>
    <t>Crop disease / pest</t>
  </si>
  <si>
    <t>Livestock disease</t>
  </si>
  <si>
    <t>Other issues</t>
  </si>
  <si>
    <t>clima_issues</t>
  </si>
  <si>
    <r>
      <t xml:space="preserve">Do you take any measure to conserve </t>
    </r>
    <r>
      <rPr>
        <b/>
        <sz val="10"/>
        <color theme="1"/>
        <rFont val="Calibri"/>
        <family val="2"/>
        <scheme val="minor"/>
      </rPr>
      <t>soil moisture?</t>
    </r>
  </si>
  <si>
    <t>Land usage:</t>
  </si>
  <si>
    <t>Environmental issues:</t>
  </si>
  <si>
    <r>
      <t xml:space="preserve">How common are </t>
    </r>
    <r>
      <rPr>
        <b/>
        <sz val="10"/>
        <color theme="1"/>
        <rFont val="Calibri"/>
        <family val="2"/>
        <scheme val="minor"/>
      </rPr>
      <t>conflicts</t>
    </r>
    <r>
      <rPr>
        <sz val="10"/>
        <color theme="1"/>
        <rFont val="Calibri"/>
        <family val="2"/>
        <scheme val="minor"/>
      </rPr>
      <t xml:space="preserve"> with other community members regarding </t>
    </r>
    <r>
      <rPr>
        <b/>
        <sz val="10"/>
        <color theme="1"/>
        <rFont val="Calibri"/>
        <family val="2"/>
        <scheme val="minor"/>
      </rPr>
      <t>access to resources</t>
    </r>
    <r>
      <rPr>
        <sz val="10"/>
        <color theme="1"/>
        <rFont val="Calibri"/>
        <family val="2"/>
        <scheme val="minor"/>
      </rPr>
      <t>?</t>
    </r>
  </si>
  <si>
    <t>Both in same proportion</t>
  </si>
  <si>
    <t>Someone else</t>
  </si>
  <si>
    <t>gender</t>
  </si>
  <si>
    <t>Husband</t>
  </si>
  <si>
    <t>Wife(s)</t>
  </si>
  <si>
    <t>conflict</t>
  </si>
  <si>
    <t>Extremely common (weekly)</t>
  </si>
  <si>
    <t>Frequent (monthly)</t>
  </si>
  <si>
    <t>Rare (once in 6 months)</t>
  </si>
  <si>
    <t>Inexistent (less than once a year)</t>
  </si>
  <si>
    <r>
      <t xml:space="preserve">Usually, who in the households takes most of the decisions </t>
    </r>
    <r>
      <rPr>
        <b/>
        <sz val="10"/>
        <color theme="1"/>
        <rFont val="Calibri"/>
        <family val="2"/>
        <scheme val="minor"/>
      </rPr>
      <t>related to food purchased and consumed</t>
    </r>
    <r>
      <rPr>
        <sz val="10"/>
        <color theme="1"/>
        <rFont val="Calibri"/>
        <family val="2"/>
        <scheme val="minor"/>
      </rPr>
      <t>?</t>
    </r>
  </si>
  <si>
    <r>
      <t xml:space="preserve">Usually, who in the households takes most of the </t>
    </r>
    <r>
      <rPr>
        <b/>
        <sz val="10"/>
        <color theme="1"/>
        <rFont val="Calibri"/>
        <family val="2"/>
        <scheme val="minor"/>
      </rPr>
      <t>decisions</t>
    </r>
    <r>
      <rPr>
        <sz val="10"/>
        <color theme="1"/>
        <rFont val="Calibri"/>
        <family val="2"/>
        <scheme val="minor"/>
      </rPr>
      <t xml:space="preserve"> related to </t>
    </r>
    <r>
      <rPr>
        <b/>
        <sz val="10"/>
        <color theme="1"/>
        <rFont val="Calibri"/>
        <family val="2"/>
        <scheme val="minor"/>
      </rPr>
      <t>children education</t>
    </r>
    <r>
      <rPr>
        <sz val="10"/>
        <color theme="1"/>
        <rFont val="Calibri"/>
        <family val="2"/>
        <scheme val="minor"/>
      </rPr>
      <t>?</t>
    </r>
  </si>
  <si>
    <r>
      <t xml:space="preserve">Usually, who in the households takes most of the decisions </t>
    </r>
    <r>
      <rPr>
        <b/>
        <sz val="10"/>
        <color theme="1"/>
        <rFont val="Calibri"/>
        <family val="2"/>
        <scheme val="minor"/>
      </rPr>
      <t>related to the livestock owned</t>
    </r>
    <r>
      <rPr>
        <sz val="10"/>
        <color theme="1"/>
        <rFont val="Calibri"/>
        <family val="2"/>
        <scheme val="minor"/>
      </rPr>
      <t>?</t>
    </r>
  </si>
  <si>
    <r>
      <t xml:space="preserve">Usually, who in the households has most of the responsability for </t>
    </r>
    <r>
      <rPr>
        <b/>
        <sz val="10"/>
        <color theme="1"/>
        <rFont val="Calibri"/>
        <family val="2"/>
        <scheme val="minor"/>
      </rPr>
      <t>selling the livestock / livestock products</t>
    </r>
    <r>
      <rPr>
        <sz val="10"/>
        <color theme="1"/>
        <rFont val="Calibri"/>
        <family val="2"/>
        <scheme val="minor"/>
      </rPr>
      <t>?</t>
    </r>
  </si>
  <si>
    <r>
      <t xml:space="preserve">Usually, who in the households has most of the responsability for </t>
    </r>
    <r>
      <rPr>
        <b/>
        <sz val="10"/>
        <color theme="1"/>
        <rFont val="Calibri"/>
        <family val="2"/>
        <scheme val="minor"/>
      </rPr>
      <t>selling the harvest</t>
    </r>
    <r>
      <rPr>
        <sz val="10"/>
        <color theme="1"/>
        <rFont val="Calibri"/>
        <family val="2"/>
        <scheme val="minor"/>
      </rPr>
      <t>?</t>
    </r>
  </si>
  <si>
    <r>
      <t xml:space="preserve">Usually, who in the households takes most of the </t>
    </r>
    <r>
      <rPr>
        <b/>
        <sz val="10"/>
        <color theme="1"/>
        <rFont val="Calibri"/>
        <family val="2"/>
        <scheme val="minor"/>
      </rPr>
      <t>decisions</t>
    </r>
    <r>
      <rPr>
        <sz val="10"/>
        <color theme="1"/>
        <rFont val="Calibri"/>
        <family val="2"/>
        <scheme val="minor"/>
      </rPr>
      <t xml:space="preserve"> on </t>
    </r>
    <r>
      <rPr>
        <b/>
        <sz val="10"/>
        <color theme="1"/>
        <rFont val="Calibri"/>
        <family val="2"/>
        <scheme val="minor"/>
      </rPr>
      <t>crops to plant</t>
    </r>
    <r>
      <rPr>
        <sz val="10"/>
        <color theme="1"/>
        <rFont val="Calibri"/>
        <family val="2"/>
        <scheme val="minor"/>
      </rPr>
      <t xml:space="preserve"> and </t>
    </r>
    <r>
      <rPr>
        <b/>
        <sz val="10"/>
        <color theme="1"/>
        <rFont val="Calibri"/>
        <family val="2"/>
        <scheme val="minor"/>
      </rPr>
      <t>inputs to use</t>
    </r>
    <r>
      <rPr>
        <sz val="10"/>
        <color theme="1"/>
        <rFont val="Calibri"/>
        <family val="2"/>
        <scheme val="minor"/>
      </rPr>
      <t>?</t>
    </r>
  </si>
  <si>
    <t>N. of organizations</t>
  </si>
  <si>
    <r>
      <t xml:space="preserve">How many </t>
    </r>
    <r>
      <rPr>
        <b/>
        <sz val="10"/>
        <color theme="1"/>
        <rFont val="Calibri"/>
        <family val="2"/>
        <scheme val="minor"/>
      </rPr>
      <t xml:space="preserve">NGOs and other aid agencies </t>
    </r>
    <r>
      <rPr>
        <sz val="10"/>
        <color theme="1"/>
        <rFont val="Calibri"/>
        <family val="2"/>
        <scheme val="minor"/>
      </rPr>
      <t>are present in the community?</t>
    </r>
  </si>
  <si>
    <t>percentage</t>
  </si>
  <si>
    <t>0%-25%</t>
  </si>
  <si>
    <t>26%-50%</t>
  </si>
  <si>
    <t>51%-75%</t>
  </si>
  <si>
    <t>76%-100%</t>
  </si>
  <si>
    <r>
      <t xml:space="preserve">Percentage of </t>
    </r>
    <r>
      <rPr>
        <b/>
        <sz val="11"/>
        <color theme="1"/>
        <rFont val="Calibri"/>
        <family val="2"/>
        <scheme val="minor"/>
      </rPr>
      <t>illiterate</t>
    </r>
    <r>
      <rPr>
        <sz val="11"/>
        <color theme="1"/>
        <rFont val="Calibri"/>
        <family val="2"/>
        <scheme val="minor"/>
      </rPr>
      <t xml:space="preserve"> people in the community</t>
    </r>
  </si>
  <si>
    <r>
      <t xml:space="preserve">Percentage of </t>
    </r>
    <r>
      <rPr>
        <b/>
        <sz val="11"/>
        <color theme="1"/>
        <rFont val="Calibri"/>
        <family val="2"/>
        <scheme val="minor"/>
      </rPr>
      <t>primary educated</t>
    </r>
    <r>
      <rPr>
        <sz val="11"/>
        <color theme="1"/>
        <rFont val="Calibri"/>
        <family val="2"/>
        <scheme val="minor"/>
      </rPr>
      <t xml:space="preserve"> people in the community</t>
    </r>
  </si>
  <si>
    <r>
      <t xml:space="preserve">Percentage of </t>
    </r>
    <r>
      <rPr>
        <b/>
        <sz val="11"/>
        <color theme="1"/>
        <rFont val="Calibri"/>
        <family val="2"/>
        <scheme val="minor"/>
      </rPr>
      <t>secondary educated</t>
    </r>
    <r>
      <rPr>
        <sz val="11"/>
        <color theme="1"/>
        <rFont val="Calibri"/>
        <family val="2"/>
        <scheme val="minor"/>
      </rPr>
      <t xml:space="preserve"> people in the community</t>
    </r>
  </si>
  <si>
    <r>
      <t xml:space="preserve">Percentage of </t>
    </r>
    <r>
      <rPr>
        <b/>
        <sz val="11"/>
        <color theme="1"/>
        <rFont val="Calibri"/>
        <family val="2"/>
        <scheme val="minor"/>
      </rPr>
      <t>university educated</t>
    </r>
    <r>
      <rPr>
        <sz val="11"/>
        <color theme="1"/>
        <rFont val="Calibri"/>
        <family val="2"/>
        <scheme val="minor"/>
      </rPr>
      <t xml:space="preserve"> people in the community</t>
    </r>
  </si>
  <si>
    <r>
      <t xml:space="preserve">Percentage of </t>
    </r>
    <r>
      <rPr>
        <b/>
        <sz val="11"/>
        <color theme="1"/>
        <rFont val="Calibri"/>
        <family val="2"/>
        <scheme val="minor"/>
      </rPr>
      <t>children</t>
    </r>
    <r>
      <rPr>
        <sz val="11"/>
        <color theme="1"/>
        <rFont val="Calibri"/>
        <family val="2"/>
        <scheme val="minor"/>
      </rPr>
      <t xml:space="preserve"> below 15 years of age </t>
    </r>
    <r>
      <rPr>
        <b/>
        <sz val="11"/>
        <color theme="1"/>
        <rFont val="Calibri"/>
        <family val="2"/>
        <scheme val="minor"/>
      </rPr>
      <t>attending school</t>
    </r>
  </si>
  <si>
    <r>
      <t xml:space="preserve">Percentage of people that cannot afford </t>
    </r>
    <r>
      <rPr>
        <b/>
        <sz val="11"/>
        <color theme="1"/>
        <rFont val="Calibri"/>
        <family val="2"/>
        <scheme val="minor"/>
      </rPr>
      <t>medical care</t>
    </r>
    <r>
      <rPr>
        <sz val="11"/>
        <color theme="1"/>
        <rFont val="Calibri"/>
        <family val="2"/>
        <scheme val="minor"/>
      </rPr>
      <t xml:space="preserve"> throughout the year</t>
    </r>
  </si>
  <si>
    <r>
      <t xml:space="preserve">Percentage of people that cannot afford </t>
    </r>
    <r>
      <rPr>
        <b/>
        <sz val="11"/>
        <color theme="1"/>
        <rFont val="Calibri"/>
        <family val="2"/>
        <scheme val="minor"/>
      </rPr>
      <t>enough food</t>
    </r>
    <r>
      <rPr>
        <sz val="11"/>
        <color theme="1"/>
        <rFont val="Calibri"/>
        <family val="2"/>
        <scheme val="minor"/>
      </rPr>
      <t xml:space="preserve"> throughout the year</t>
    </r>
  </si>
  <si>
    <r>
      <t xml:space="preserve">Is there a </t>
    </r>
    <r>
      <rPr>
        <b/>
        <sz val="10"/>
        <color theme="1"/>
        <rFont val="Calibri"/>
        <family val="2"/>
        <scheme val="minor"/>
      </rPr>
      <t>water storage system</t>
    </r>
    <r>
      <rPr>
        <sz val="10"/>
        <color theme="1"/>
        <rFont val="Calibri"/>
        <family val="2"/>
        <scheme val="minor"/>
      </rPr>
      <t xml:space="preserve"> available in the community?</t>
    </r>
  </si>
  <si>
    <r>
      <t>How many people e</t>
    </r>
    <r>
      <rPr>
        <b/>
        <sz val="10"/>
        <color theme="1"/>
        <rFont val="Calibri"/>
        <family val="2"/>
        <scheme val="minor"/>
      </rPr>
      <t xml:space="preserve">migrated out </t>
    </r>
    <r>
      <rPr>
        <sz val="10"/>
        <color theme="1"/>
        <rFont val="Calibri"/>
        <family val="2"/>
        <scheme val="minor"/>
      </rPr>
      <t>of the village over last year?</t>
    </r>
  </si>
  <si>
    <r>
      <t xml:space="preserve">How many people </t>
    </r>
    <r>
      <rPr>
        <b/>
        <sz val="10"/>
        <color theme="1"/>
        <rFont val="Calibri"/>
        <family val="2"/>
        <scheme val="minor"/>
      </rPr>
      <t xml:space="preserve">immigrated into </t>
    </r>
    <r>
      <rPr>
        <sz val="10"/>
        <color theme="1"/>
        <rFont val="Calibri"/>
        <family val="2"/>
        <scheme val="minor"/>
      </rPr>
      <t>the village over last year?</t>
    </r>
  </si>
  <si>
    <t>Degrees</t>
  </si>
  <si>
    <t>Minutes</t>
  </si>
  <si>
    <t>Seconds</t>
  </si>
  <si>
    <t>meters</t>
  </si>
  <si>
    <t>Latitude</t>
  </si>
  <si>
    <t>Longitude</t>
  </si>
  <si>
    <t>Elevation</t>
  </si>
  <si>
    <t>latitude</t>
  </si>
  <si>
    <t>North</t>
  </si>
  <si>
    <t>South</t>
  </si>
  <si>
    <t>longitude</t>
  </si>
  <si>
    <t>East</t>
  </si>
  <si>
    <t>West</t>
  </si>
  <si>
    <r>
      <t>Average</t>
    </r>
    <r>
      <rPr>
        <b/>
        <sz val="11"/>
        <color theme="1"/>
        <rFont val="Calibri"/>
        <family val="2"/>
        <scheme val="minor"/>
      </rPr>
      <t xml:space="preserve"> daily pay</t>
    </r>
    <r>
      <rPr>
        <sz val="11"/>
        <color theme="1"/>
        <rFont val="Calibri"/>
        <family val="2"/>
        <scheme val="minor"/>
      </rPr>
      <t xml:space="preserve"> for a </t>
    </r>
    <r>
      <rPr>
        <b/>
        <sz val="11"/>
        <color theme="1"/>
        <rFont val="Calibri"/>
        <family val="2"/>
        <scheme val="minor"/>
      </rPr>
      <t>man</t>
    </r>
    <r>
      <rPr>
        <sz val="11"/>
        <color theme="1"/>
        <rFont val="Calibri"/>
        <family val="2"/>
        <scheme val="minor"/>
      </rPr>
      <t xml:space="preserve"> working in agriculture:</t>
    </r>
  </si>
  <si>
    <r>
      <t>Average</t>
    </r>
    <r>
      <rPr>
        <b/>
        <sz val="11"/>
        <color theme="1"/>
        <rFont val="Calibri"/>
        <family val="2"/>
        <scheme val="minor"/>
      </rPr>
      <t xml:space="preserve"> daily pay</t>
    </r>
    <r>
      <rPr>
        <sz val="11"/>
        <color theme="1"/>
        <rFont val="Calibri"/>
        <family val="2"/>
        <scheme val="minor"/>
      </rPr>
      <t xml:space="preserve"> for a </t>
    </r>
    <r>
      <rPr>
        <b/>
        <sz val="11"/>
        <color theme="1"/>
        <rFont val="Calibri"/>
        <family val="2"/>
        <scheme val="minor"/>
      </rPr>
      <t>woman</t>
    </r>
    <r>
      <rPr>
        <sz val="11"/>
        <color theme="1"/>
        <rFont val="Calibri"/>
        <family val="2"/>
        <scheme val="minor"/>
      </rPr>
      <t xml:space="preserve"> working in agriculture:</t>
    </r>
  </si>
  <si>
    <t>erosion_measure</t>
  </si>
  <si>
    <t>Stone terraces</t>
  </si>
  <si>
    <t>Fanya juu/chini</t>
  </si>
  <si>
    <t>Other terrace</t>
  </si>
  <si>
    <t xml:space="preserve">Grass strips/barriers </t>
  </si>
  <si>
    <t>Drainage/ditches</t>
  </si>
  <si>
    <t>Trash lines</t>
  </si>
  <si>
    <t>Planting trees</t>
  </si>
  <si>
    <t>Ripping</t>
  </si>
  <si>
    <t>Contour bands</t>
  </si>
  <si>
    <t>Marker ridges</t>
  </si>
  <si>
    <t>Ditche/swales</t>
  </si>
  <si>
    <t>Box ridges</t>
  </si>
  <si>
    <t>Mulch</t>
  </si>
  <si>
    <r>
      <t xml:space="preserve">- </t>
    </r>
    <r>
      <rPr>
        <b/>
        <sz val="11"/>
        <color theme="1"/>
        <rFont val="Calibri"/>
        <family val="2"/>
        <scheme val="minor"/>
      </rPr>
      <t xml:space="preserve">SECTION 3 - Environment: </t>
    </r>
    <r>
      <rPr>
        <sz val="11"/>
        <color theme="1"/>
        <rFont val="Calibri"/>
        <family val="2"/>
        <scheme val="minor"/>
      </rPr>
      <t>It collects information about degradation of the land and about the practices in place to prevent it. In addition, it inquires about availability of water for irrigation and about the presence of human actions leading to further environmental damages.</t>
    </r>
  </si>
  <si>
    <r>
      <t xml:space="preserve">- </t>
    </r>
    <r>
      <rPr>
        <b/>
        <sz val="11"/>
        <color theme="1"/>
        <rFont val="Calibri"/>
        <family val="2"/>
        <scheme val="minor"/>
      </rPr>
      <t xml:space="preserve">SECTION 6 - FtF_Indicators:  </t>
    </r>
    <r>
      <rPr>
        <sz val="11"/>
        <color theme="1"/>
        <rFont val="Calibri"/>
        <family val="2"/>
        <scheme val="minor"/>
      </rPr>
      <t>It contains all the FtF indicators required by USAID for Africa RISING.</t>
    </r>
  </si>
  <si>
    <r>
      <t xml:space="preserve">- </t>
    </r>
    <r>
      <rPr>
        <b/>
        <sz val="11"/>
        <color theme="1"/>
        <rFont val="Calibri"/>
        <family val="2"/>
        <scheme val="minor"/>
      </rPr>
      <t>SECTION 0 - Basic Info</t>
    </r>
    <r>
      <rPr>
        <sz val="11"/>
        <color theme="1"/>
        <rFont val="Calibri"/>
        <family val="2"/>
        <scheme val="minor"/>
      </rPr>
      <t>: It asks to record the basic characteristics of the community and community respondents and the details of the interview.</t>
    </r>
  </si>
  <si>
    <r>
      <t xml:space="preserve">- </t>
    </r>
    <r>
      <rPr>
        <b/>
        <sz val="11"/>
        <color theme="1"/>
        <rFont val="Calibri"/>
        <family val="2"/>
        <scheme val="minor"/>
      </rPr>
      <t xml:space="preserve">SECTION 1 - Productivity: </t>
    </r>
    <r>
      <rPr>
        <sz val="11"/>
        <color theme="1"/>
        <rFont val="Calibri"/>
        <family val="2"/>
        <scheme val="minor"/>
      </rPr>
      <t>It collects information relative to crop and livestock cultivated / bred in the community</t>
    </r>
  </si>
  <si>
    <r>
      <t xml:space="preserve">- </t>
    </r>
    <r>
      <rPr>
        <b/>
        <sz val="11"/>
        <color theme="1"/>
        <rFont val="Calibri"/>
        <family val="2"/>
        <scheme val="minor"/>
      </rPr>
      <t xml:space="preserve">SECTION 2 - Economic:  </t>
    </r>
    <r>
      <rPr>
        <sz val="11"/>
        <color theme="1"/>
        <rFont val="Calibri"/>
        <family val="2"/>
        <scheme val="minor"/>
      </rPr>
      <t>It collects information on average daily pay in agriculture and on the cost of basic goods purchased at the market.</t>
    </r>
  </si>
  <si>
    <r>
      <t xml:space="preserve">- </t>
    </r>
    <r>
      <rPr>
        <b/>
        <sz val="11"/>
        <color theme="1"/>
        <rFont val="Calibri"/>
        <family val="2"/>
        <scheme val="minor"/>
      </rPr>
      <t xml:space="preserve">SECTION 4 - Social: </t>
    </r>
    <r>
      <rPr>
        <sz val="11"/>
        <color theme="1"/>
        <rFont val="Calibri"/>
        <family val="2"/>
        <scheme val="minor"/>
      </rPr>
      <t>It inquires about the existence of gender disparities in decision making within a typical household and on the existence of different community organizations in the village. Finally, it inquires on migration patterns.</t>
    </r>
  </si>
  <si>
    <r>
      <t xml:space="preserve">- </t>
    </r>
    <r>
      <rPr>
        <b/>
        <sz val="11"/>
        <color theme="1"/>
        <rFont val="Calibri"/>
        <family val="2"/>
        <scheme val="minor"/>
      </rPr>
      <t xml:space="preserve">SECTION 5 - Human: </t>
    </r>
    <r>
      <rPr>
        <sz val="11"/>
        <color theme="1"/>
        <rFont val="Calibri"/>
        <family val="2"/>
        <scheme val="minor"/>
      </rPr>
      <t>It contains information on food security, health and education in the community.</t>
    </r>
  </si>
  <si>
    <t>Section 0: Basic Information</t>
  </si>
  <si>
    <t>Section 1: Agricultural Productivity</t>
  </si>
  <si>
    <t>Section 2: Economic Aspects</t>
  </si>
  <si>
    <t>Section 3: Environmental aspects</t>
  </si>
  <si>
    <t>Section 4: Social aspects</t>
  </si>
  <si>
    <t>Section 5: Human aspects</t>
  </si>
  <si>
    <t>Section 6: FtF Indicators</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</si>
</sst>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0"/>
      <name val="Arial"/>
      <family val="2"/>
    </font>
    <font>
      <sz val="8"/>
      <color indexed="9"/>
      <name val="Arial, Helvetica, serif"/>
    </font>
    <font>
      <sz val="8"/>
      <name val="Arial"/>
      <family val="2"/>
    </font>
    <font>
      <sz val="12"/>
      <name val="Arial"/>
      <family val="2"/>
    </font>
    <font>
      <sz val="6"/>
      <name val="Arial"/>
      <family val="2"/>
    </font>
    <font>
      <sz val="10"/>
      <name val="Arial"/>
      <family val="2"/>
    </font>
    <font>
      <b/>
      <sz val="8"/>
      <name val="Arial"/>
      <family val="2"/>
    </font>
    <font>
      <sz val="8"/>
      <name val="Arial, Helvetica, serif"/>
    </font>
    <font>
      <b/>
      <sz val="10"/>
      <name val="Arial, Helvetica, serif"/>
    </font>
    <font>
      <i/>
      <sz val="8"/>
      <name val="Arial"/>
      <family val="2"/>
    </font>
    <font>
      <b/>
      <i/>
      <u/>
      <sz val="12"/>
      <color theme="1"/>
      <name val="Calibri"/>
      <family val="2"/>
      <scheme val="minor"/>
    </font>
    <font>
      <b/>
      <u/>
      <sz val="11"/>
      <color theme="1"/>
      <name val="Calibri"/>
      <family val="2"/>
      <scheme val="minor"/>
    </font>
    <font>
      <sz val="11"/>
      <color rgb="FFC00000"/>
      <name val="Calibri"/>
      <family val="2"/>
      <scheme val="minor"/>
    </font>
    <font>
      <sz val="11"/>
      <color theme="4" tint="-0.249977111117893"/>
      <name val="Calibri"/>
      <family val="2"/>
      <scheme val="minor"/>
    </font>
    <font>
      <b/>
      <sz val="11"/>
      <color rgb="FFC00000"/>
      <name val="Calibri"/>
      <family val="2"/>
      <scheme val="minor"/>
    </font>
    <font>
      <b/>
      <sz val="10"/>
      <color theme="1"/>
      <name val="Calibri"/>
      <family val="2"/>
      <scheme val="minor"/>
    </font>
    <font>
      <b/>
      <i/>
      <sz val="8"/>
      <name val="Arial"/>
      <family val="2"/>
    </font>
    <font>
      <b/>
      <u/>
      <sz val="11"/>
      <name val="Calibri"/>
      <family val="2"/>
      <scheme val="minor"/>
    </font>
    <font>
      <u/>
      <sz val="11"/>
      <color theme="10"/>
      <name val="Calibri"/>
      <family val="2"/>
      <scheme val="minor"/>
    </font>
    <font>
      <sz val="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8" tint="0.399975585192419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9"/>
      </left>
      <right style="thin">
        <color indexed="9"/>
      </right>
      <top style="thin">
        <color indexed="9"/>
      </top>
      <bottom/>
      <diagonal/>
    </border>
    <border>
      <left/>
      <right style="thin">
        <color indexed="9"/>
      </right>
      <top/>
      <bottom/>
      <diagonal/>
    </border>
    <border>
      <left/>
      <right style="thin">
        <color indexed="9"/>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0" fontId="7" fillId="0" borderId="0"/>
    <xf numFmtId="0" fontId="25" fillId="0" borderId="0" applyNumberFormat="0" applyFill="0" applyBorder="0" applyAlignment="0" applyProtection="0"/>
  </cellStyleXfs>
  <cellXfs count="198">
    <xf numFmtId="0" fontId="0" fillId="0" borderId="0" xfId="0"/>
    <xf numFmtId="0" fontId="2" fillId="0" borderId="0" xfId="0" applyFont="1"/>
    <xf numFmtId="0" fontId="3" fillId="0" borderId="0" xfId="0" applyFont="1"/>
    <xf numFmtId="0" fontId="0" fillId="2" borderId="0" xfId="0" applyFill="1" applyBorder="1" applyAlignment="1">
      <alignment horizontal="left" vertical="center"/>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7" fillId="0" borderId="0" xfId="1"/>
    <xf numFmtId="0" fontId="7" fillId="0" borderId="0" xfId="1" applyFont="1" applyAlignment="1">
      <alignment wrapText="1"/>
    </xf>
    <xf numFmtId="0" fontId="7" fillId="0" borderId="0" xfId="1" applyFont="1" applyFill="1" applyBorder="1" applyAlignment="1">
      <alignment wrapText="1"/>
    </xf>
    <xf numFmtId="0" fontId="10" fillId="0" borderId="0" xfId="1" applyFont="1" applyFill="1" applyBorder="1" applyAlignment="1">
      <alignment horizontal="right" vertical="center" wrapText="1"/>
    </xf>
    <xf numFmtId="0" fontId="7" fillId="0" borderId="0" xfId="1" applyFill="1" applyBorder="1"/>
    <xf numFmtId="0" fontId="7" fillId="0" borderId="0" xfId="1" applyFont="1" applyBorder="1" applyAlignment="1">
      <alignment wrapText="1"/>
    </xf>
    <xf numFmtId="0" fontId="7" fillId="0" borderId="1" xfId="1" applyFont="1" applyBorder="1" applyAlignment="1">
      <alignment horizontal="right" vertical="center" wrapText="1"/>
    </xf>
    <xf numFmtId="0" fontId="7" fillId="0" borderId="0" xfId="1" applyFont="1" applyBorder="1" applyAlignment="1">
      <alignment horizontal="right" vertical="center" wrapText="1"/>
    </xf>
    <xf numFmtId="0" fontId="7" fillId="0" borderId="0" xfId="1" applyBorder="1"/>
    <xf numFmtId="0" fontId="7" fillId="0" borderId="0" xfId="1" applyFont="1" applyAlignment="1">
      <alignment wrapText="1"/>
    </xf>
    <xf numFmtId="0" fontId="7" fillId="0" borderId="0" xfId="1"/>
    <xf numFmtId="0" fontId="7" fillId="0" borderId="1" xfId="1" applyFont="1" applyBorder="1" applyAlignment="1" applyProtection="1">
      <alignment horizontal="right" vertical="center" wrapText="1"/>
      <protection locked="0"/>
    </xf>
    <xf numFmtId="0" fontId="11" fillId="0" borderId="1" xfId="1" applyFont="1" applyBorder="1" applyAlignment="1" applyProtection="1">
      <alignment horizontal="right" vertical="center" wrapText="1"/>
    </xf>
    <xf numFmtId="0" fontId="12" fillId="0" borderId="1" xfId="1" applyFont="1" applyBorder="1" applyAlignment="1" applyProtection="1">
      <alignment horizontal="right" vertical="center" wrapText="1"/>
      <protection locked="0"/>
    </xf>
    <xf numFmtId="0" fontId="12" fillId="0" borderId="1" xfId="1" applyFont="1" applyFill="1" applyBorder="1" applyAlignment="1" applyProtection="1">
      <alignment horizontal="right" vertical="center" wrapText="1"/>
      <protection locked="0"/>
    </xf>
    <xf numFmtId="0" fontId="7" fillId="0" borderId="32" xfId="1" applyFont="1" applyBorder="1" applyAlignment="1" applyProtection="1">
      <alignment horizontal="right" vertical="center" wrapText="1"/>
      <protection locked="0"/>
    </xf>
    <xf numFmtId="0" fontId="11" fillId="0" borderId="32" xfId="1" applyFont="1" applyBorder="1" applyAlignment="1" applyProtection="1">
      <alignment horizontal="right" vertical="center" wrapText="1"/>
    </xf>
    <xf numFmtId="0" fontId="12" fillId="0" borderId="34" xfId="1" applyFont="1" applyBorder="1" applyAlignment="1" applyProtection="1">
      <alignment horizontal="right" vertical="center" wrapText="1"/>
      <protection locked="0"/>
    </xf>
    <xf numFmtId="0" fontId="12" fillId="0" borderId="35" xfId="1" applyFont="1" applyBorder="1" applyAlignment="1" applyProtection="1">
      <alignment horizontal="right" vertical="center" wrapText="1"/>
      <protection locked="0"/>
    </xf>
    <xf numFmtId="0" fontId="12" fillId="0" borderId="32" xfId="1" applyFont="1" applyBorder="1" applyAlignment="1" applyProtection="1">
      <alignment horizontal="right" vertical="center" wrapText="1"/>
      <protection locked="0"/>
    </xf>
    <xf numFmtId="2" fontId="10" fillId="4" borderId="27" xfId="1" applyNumberFormat="1" applyFont="1" applyFill="1" applyBorder="1" applyAlignment="1">
      <alignment horizontal="right" vertical="center" wrapText="1"/>
    </xf>
    <xf numFmtId="2" fontId="10" fillId="4" borderId="36" xfId="1" applyNumberFormat="1" applyFont="1" applyFill="1" applyBorder="1" applyAlignment="1">
      <alignment horizontal="right" vertical="center" wrapText="1"/>
    </xf>
    <xf numFmtId="0" fontId="12" fillId="0" borderId="29" xfId="1" applyFont="1" applyBorder="1" applyAlignment="1" applyProtection="1">
      <alignment horizontal="right" vertical="center" wrapText="1"/>
      <protection locked="0"/>
    </xf>
    <xf numFmtId="0" fontId="12" fillId="0" borderId="30" xfId="1" applyFont="1" applyBorder="1" applyAlignment="1" applyProtection="1">
      <alignment horizontal="right" vertical="center" wrapText="1"/>
      <protection locked="0"/>
    </xf>
    <xf numFmtId="0" fontId="12" fillId="0" borderId="29" xfId="1" applyFont="1" applyFill="1" applyBorder="1" applyAlignment="1" applyProtection="1">
      <alignment horizontal="right" vertical="center" wrapText="1"/>
      <protection locked="0"/>
    </xf>
    <xf numFmtId="0" fontId="12" fillId="0" borderId="30" xfId="1" applyFont="1" applyFill="1" applyBorder="1" applyAlignment="1" applyProtection="1">
      <alignment horizontal="right" vertical="center" wrapText="1"/>
      <protection locked="0"/>
    </xf>
    <xf numFmtId="0" fontId="12" fillId="0" borderId="32" xfId="1" applyFont="1" applyFill="1" applyBorder="1" applyAlignment="1" applyProtection="1">
      <alignment horizontal="right" vertical="center" wrapText="1"/>
      <protection locked="0"/>
    </xf>
    <xf numFmtId="0" fontId="11" fillId="3" borderId="29" xfId="1" applyFont="1" applyFill="1" applyBorder="1" applyAlignment="1">
      <alignment horizontal="right" vertical="center" wrapText="1"/>
    </xf>
    <xf numFmtId="0" fontId="11" fillId="3" borderId="30" xfId="1" applyFont="1" applyFill="1" applyBorder="1" applyAlignment="1">
      <alignment horizontal="right" vertical="center" wrapText="1"/>
    </xf>
    <xf numFmtId="0" fontId="10" fillId="2" borderId="1" xfId="1" applyFont="1" applyFill="1" applyBorder="1" applyAlignment="1">
      <alignment horizontal="right" vertical="center" wrapText="1"/>
    </xf>
    <xf numFmtId="0" fontId="10" fillId="2" borderId="1" xfId="1" applyFont="1" applyFill="1" applyBorder="1" applyAlignment="1" applyProtection="1">
      <alignment horizontal="right" vertical="center" wrapText="1"/>
      <protection locked="0"/>
    </xf>
    <xf numFmtId="0" fontId="11" fillId="2" borderId="1" xfId="1" applyFont="1" applyFill="1" applyBorder="1" applyAlignment="1">
      <alignment horizontal="right" vertical="center" wrapText="1"/>
    </xf>
    <xf numFmtId="0" fontId="7" fillId="2" borderId="1" xfId="1" applyFont="1" applyFill="1" applyBorder="1" applyAlignment="1">
      <alignment horizontal="right" vertical="center" wrapText="1"/>
    </xf>
    <xf numFmtId="0" fontId="15" fillId="5" borderId="26" xfId="1" applyFont="1" applyFill="1" applyBorder="1" applyAlignment="1">
      <alignment horizontal="center" vertical="center" wrapText="1"/>
    </xf>
    <xf numFmtId="0" fontId="15" fillId="5" borderId="37" xfId="1" applyFont="1" applyFill="1" applyBorder="1" applyAlignment="1">
      <alignment horizontal="center" vertical="center" wrapText="1"/>
    </xf>
    <xf numFmtId="2" fontId="10" fillId="2" borderId="16" xfId="1" applyNumberFormat="1" applyFont="1" applyFill="1" applyBorder="1" applyAlignment="1">
      <alignment horizontal="right" vertical="center" wrapText="1"/>
    </xf>
    <xf numFmtId="2" fontId="9" fillId="2" borderId="36" xfId="1" applyNumberFormat="1" applyFont="1" applyFill="1" applyBorder="1" applyAlignment="1">
      <alignment horizontal="right" vertical="center" wrapText="1"/>
    </xf>
    <xf numFmtId="2" fontId="10" fillId="2" borderId="36" xfId="1" applyNumberFormat="1" applyFont="1" applyFill="1" applyBorder="1" applyAlignment="1">
      <alignment horizontal="right" vertical="center" wrapText="1"/>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1" xfId="0" applyFill="1" applyBorder="1" applyProtection="1">
      <protection locked="0"/>
    </xf>
    <xf numFmtId="0" fontId="6" fillId="2" borderId="1" xfId="0" applyFont="1" applyFill="1" applyBorder="1" applyAlignment="1" applyProtection="1">
      <alignment horizontal="left"/>
      <protection locked="0"/>
    </xf>
    <xf numFmtId="0" fontId="2" fillId="0" borderId="0" xfId="0" applyFont="1" applyProtection="1"/>
    <xf numFmtId="0" fontId="0" fillId="0" borderId="0" xfId="0" applyProtection="1"/>
    <xf numFmtId="0" fontId="3" fillId="0" borderId="0" xfId="0" applyFont="1" applyProtection="1"/>
    <xf numFmtId="0" fontId="17" fillId="2" borderId="0" xfId="0" applyFont="1" applyFill="1" applyBorder="1" applyAlignment="1">
      <alignment horizontal="left" vertical="top"/>
    </xf>
    <xf numFmtId="0" fontId="15" fillId="2" borderId="1" xfId="1" applyFont="1" applyFill="1" applyBorder="1" applyAlignment="1">
      <alignment horizontal="center" vertical="center" wrapText="1"/>
    </xf>
    <xf numFmtId="0" fontId="15" fillId="2" borderId="32" xfId="1" applyFont="1" applyFill="1" applyBorder="1" applyAlignment="1">
      <alignment horizontal="center" vertical="center" wrapText="1"/>
    </xf>
    <xf numFmtId="2" fontId="10" fillId="4" borderId="41" xfId="1" applyNumberFormat="1" applyFont="1" applyFill="1" applyBorder="1" applyAlignment="1">
      <alignment horizontal="right" vertical="center" wrapText="1"/>
    </xf>
    <xf numFmtId="2" fontId="9" fillId="2" borderId="42" xfId="1" applyNumberFormat="1" applyFont="1" applyFill="1" applyBorder="1" applyAlignment="1">
      <alignment horizontal="right" vertical="center" wrapText="1"/>
    </xf>
    <xf numFmtId="2" fontId="10" fillId="4" borderId="42" xfId="1" applyNumberFormat="1" applyFont="1" applyFill="1" applyBorder="1" applyAlignment="1">
      <alignment horizontal="right" vertical="center" wrapText="1"/>
    </xf>
    <xf numFmtId="0" fontId="0" fillId="2" borderId="9" xfId="0" applyFill="1" applyBorder="1" applyProtection="1"/>
    <xf numFmtId="0" fontId="0" fillId="2" borderId="0" xfId="0" applyFill="1" applyBorder="1" applyAlignment="1" applyProtection="1">
      <alignment horizontal="left" vertical="center"/>
    </xf>
    <xf numFmtId="0" fontId="0" fillId="2" borderId="10" xfId="0" applyFill="1" applyBorder="1" applyProtection="1"/>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0" xfId="0" applyFill="1" applyBorder="1" applyProtection="1">
      <protection locked="0"/>
    </xf>
    <xf numFmtId="0" fontId="1" fillId="0" borderId="0" xfId="0" applyFont="1"/>
    <xf numFmtId="0" fontId="0" fillId="2" borderId="1" xfId="0" applyFill="1" applyBorder="1" applyAlignment="1" applyProtection="1">
      <alignment horizontal="center"/>
      <protection locked="0"/>
    </xf>
    <xf numFmtId="0" fontId="0" fillId="2" borderId="1" xfId="0" applyFill="1" applyBorder="1" applyAlignment="1" applyProtection="1">
      <protection locked="0"/>
    </xf>
    <xf numFmtId="0" fontId="26" fillId="2" borderId="0" xfId="0" applyFont="1" applyFill="1" applyBorder="1" applyAlignment="1" applyProtection="1">
      <alignment horizontal="center" vertical="top"/>
    </xf>
    <xf numFmtId="0" fontId="26" fillId="2" borderId="3" xfId="0" applyFont="1" applyFill="1" applyBorder="1" applyAlignment="1" applyProtection="1">
      <alignment horizontal="center" vertical="top"/>
    </xf>
    <xf numFmtId="0" fontId="0" fillId="2" borderId="0" xfId="0" quotePrefix="1" applyFill="1" applyBorder="1" applyAlignment="1">
      <alignment horizontal="left" vertical="top" wrapText="1"/>
    </xf>
    <xf numFmtId="0" fontId="0" fillId="2" borderId="0" xfId="0" applyFill="1" applyBorder="1" applyAlignment="1">
      <alignment horizontal="left" vertical="top" wrapText="1"/>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17" fillId="2" borderId="0" xfId="0" applyFont="1" applyFill="1" applyBorder="1" applyAlignment="1">
      <alignment horizontal="left" vertical="top"/>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25" fillId="2" borderId="2" xfId="2" applyFill="1" applyBorder="1" applyAlignment="1" applyProtection="1">
      <alignment horizontal="center"/>
      <protection locked="0"/>
    </xf>
    <xf numFmtId="0" fontId="0" fillId="2" borderId="25" xfId="0" applyFill="1" applyBorder="1" applyAlignment="1" applyProtection="1">
      <alignment horizontal="center"/>
      <protection locked="0"/>
    </xf>
    <xf numFmtId="0" fontId="0" fillId="2" borderId="17" xfId="0" applyFill="1" applyBorder="1" applyAlignment="1" applyProtection="1">
      <alignment horizontal="center"/>
      <protection locked="0"/>
    </xf>
    <xf numFmtId="0" fontId="0" fillId="2" borderId="18" xfId="0" applyFill="1" applyBorder="1" applyAlignment="1" applyProtection="1">
      <alignment horizontal="center"/>
      <protection locked="0"/>
    </xf>
    <xf numFmtId="0" fontId="26" fillId="2" borderId="0" xfId="0" applyFont="1" applyFill="1" applyBorder="1" applyAlignment="1" applyProtection="1">
      <alignment horizontal="center" vertical="top"/>
    </xf>
    <xf numFmtId="0" fontId="0" fillId="2" borderId="22" xfId="0" applyFill="1" applyBorder="1" applyAlignment="1" applyProtection="1">
      <alignment horizontal="center"/>
      <protection locked="0"/>
    </xf>
    <xf numFmtId="0" fontId="7" fillId="0" borderId="0" xfId="1" applyFont="1" applyAlignment="1">
      <alignment wrapText="1"/>
    </xf>
    <xf numFmtId="0" fontId="8" fillId="2" borderId="28" xfId="1" applyFont="1" applyFill="1" applyBorder="1" applyAlignment="1">
      <alignment horizontal="center" vertical="center" wrapText="1"/>
    </xf>
    <xf numFmtId="0" fontId="7" fillId="2" borderId="29" xfId="1" applyFill="1" applyBorder="1"/>
    <xf numFmtId="0" fontId="7" fillId="2" borderId="31" xfId="1" applyFill="1" applyBorder="1"/>
    <xf numFmtId="0" fontId="8" fillId="2" borderId="1" xfId="1" applyFont="1" applyFill="1" applyBorder="1" applyAlignment="1">
      <alignment horizontal="center" vertical="center" wrapText="1"/>
    </xf>
    <xf numFmtId="0" fontId="15" fillId="2" borderId="29" xfId="1" applyFont="1" applyFill="1" applyBorder="1" applyAlignment="1">
      <alignment horizontal="center" vertical="center" wrapText="1"/>
    </xf>
    <xf numFmtId="0" fontId="9" fillId="0" borderId="31" xfId="1" applyFont="1" applyBorder="1" applyAlignment="1">
      <alignment vertical="center" wrapText="1" indent="4"/>
    </xf>
    <xf numFmtId="0" fontId="9" fillId="0" borderId="1" xfId="1" applyFont="1" applyBorder="1" applyAlignment="1">
      <alignment vertical="center" wrapText="1" indent="4"/>
    </xf>
    <xf numFmtId="0" fontId="15" fillId="2" borderId="30" xfId="1" applyFont="1" applyFill="1" applyBorder="1" applyAlignment="1">
      <alignment horizontal="center" vertical="center" wrapText="1"/>
    </xf>
    <xf numFmtId="0" fontId="13" fillId="4" borderId="40" xfId="1" applyFont="1" applyFill="1" applyBorder="1" applyAlignment="1">
      <alignment vertical="center" wrapText="1"/>
    </xf>
    <xf numFmtId="0" fontId="13" fillId="4" borderId="27" xfId="1" applyFont="1" applyFill="1" applyBorder="1" applyAlignment="1">
      <alignment vertical="center" wrapText="1"/>
    </xf>
    <xf numFmtId="0" fontId="13" fillId="3" borderId="28" xfId="1" applyFont="1" applyFill="1" applyBorder="1" applyAlignment="1">
      <alignment vertical="center" wrapText="1" indent="2"/>
    </xf>
    <xf numFmtId="0" fontId="13" fillId="3" borderId="29" xfId="1" applyFont="1" applyFill="1" applyBorder="1" applyAlignment="1">
      <alignment vertical="center" wrapText="1" indent="2"/>
    </xf>
    <xf numFmtId="0" fontId="16" fillId="2" borderId="11" xfId="1" applyFont="1" applyFill="1" applyBorder="1" applyAlignment="1">
      <alignment horizontal="left" vertical="center" wrapText="1"/>
    </xf>
    <xf numFmtId="0" fontId="16" fillId="2" borderId="12" xfId="1" applyFont="1" applyFill="1" applyBorder="1" applyAlignment="1">
      <alignment horizontal="left" vertical="center" wrapText="1"/>
    </xf>
    <xf numFmtId="0" fontId="9" fillId="0" borderId="31" xfId="1" applyFont="1" applyBorder="1" applyAlignment="1">
      <alignment horizontal="left" vertical="center" wrapText="1" indent="4"/>
    </xf>
    <xf numFmtId="0" fontId="9" fillId="0" borderId="1" xfId="1" applyFont="1" applyBorder="1" applyAlignment="1">
      <alignment horizontal="left" vertical="center" wrapText="1" indent="4"/>
    </xf>
    <xf numFmtId="0" fontId="9" fillId="0" borderId="33" xfId="1" applyFont="1" applyBorder="1" applyAlignment="1">
      <alignment vertical="center" wrapText="1" indent="4"/>
    </xf>
    <xf numFmtId="0" fontId="9" fillId="0" borderId="34" xfId="1" applyFont="1" applyBorder="1" applyAlignment="1">
      <alignment vertical="center" wrapText="1" indent="4"/>
    </xf>
    <xf numFmtId="0" fontId="13" fillId="4" borderId="43" xfId="1" applyFont="1" applyFill="1" applyBorder="1" applyAlignment="1">
      <alignment vertical="center" wrapText="1"/>
    </xf>
    <xf numFmtId="0" fontId="13" fillId="4" borderId="36" xfId="1" applyFont="1" applyFill="1" applyBorder="1" applyAlignment="1">
      <alignment vertical="center" wrapText="1"/>
    </xf>
    <xf numFmtId="0" fontId="9" fillId="0" borderId="28" xfId="1" applyFont="1" applyBorder="1" applyAlignment="1">
      <alignment vertical="center" wrapText="1" indent="2"/>
    </xf>
    <xf numFmtId="0" fontId="9" fillId="0" borderId="29" xfId="1" applyFont="1" applyBorder="1" applyAlignment="1">
      <alignment vertical="center" wrapText="1" indent="2"/>
    </xf>
    <xf numFmtId="0" fontId="9" fillId="0" borderId="31" xfId="1" applyFont="1" applyBorder="1" applyAlignment="1">
      <alignment vertical="center" wrapText="1" indent="2"/>
    </xf>
    <xf numFmtId="0" fontId="9" fillId="0" borderId="1" xfId="1" applyFont="1" applyBorder="1" applyAlignment="1">
      <alignment vertical="center" wrapText="1" indent="2"/>
    </xf>
    <xf numFmtId="0" fontId="9" fillId="0" borderId="33" xfId="1" applyFont="1" applyBorder="1" applyAlignment="1">
      <alignment vertical="center" wrapText="1" indent="2"/>
    </xf>
    <xf numFmtId="0" fontId="9" fillId="0" borderId="34" xfId="1" applyFont="1" applyBorder="1" applyAlignment="1">
      <alignment vertical="center" wrapText="1" indent="2"/>
    </xf>
    <xf numFmtId="0" fontId="9" fillId="0" borderId="28" xfId="1" applyFont="1" applyBorder="1" applyAlignment="1">
      <alignment horizontal="left" vertical="center" wrapText="1" indent="4"/>
    </xf>
    <xf numFmtId="0" fontId="9" fillId="0" borderId="29" xfId="1" applyFont="1" applyBorder="1" applyAlignment="1">
      <alignment horizontal="left" vertical="center" wrapText="1" indent="4"/>
    </xf>
    <xf numFmtId="0" fontId="9" fillId="0" borderId="33" xfId="1" applyFont="1" applyBorder="1" applyAlignment="1">
      <alignment horizontal="left" vertical="center" wrapText="1"/>
    </xf>
    <xf numFmtId="0" fontId="9" fillId="0" borderId="34" xfId="1" applyFont="1" applyBorder="1" applyAlignment="1">
      <alignment horizontal="left" vertical="center" wrapText="1"/>
    </xf>
    <xf numFmtId="0" fontId="9" fillId="2" borderId="1" xfId="1" applyFont="1" applyFill="1" applyBorder="1" applyAlignment="1">
      <alignment vertical="center" wrapText="1" indent="4"/>
    </xf>
    <xf numFmtId="0" fontId="9" fillId="2" borderId="1" xfId="1" applyFont="1" applyFill="1" applyBorder="1" applyAlignment="1">
      <alignment vertical="center" wrapText="1"/>
    </xf>
    <xf numFmtId="0" fontId="9" fillId="2" borderId="1" xfId="1" applyFont="1" applyFill="1" applyBorder="1" applyAlignment="1">
      <alignment vertical="center" wrapText="1" indent="2"/>
    </xf>
    <xf numFmtId="0" fontId="9" fillId="2" borderId="1" xfId="1" applyFont="1" applyFill="1" applyBorder="1" applyAlignment="1">
      <alignment horizontal="left" vertical="center" wrapText="1" indent="4"/>
    </xf>
    <xf numFmtId="0" fontId="14" fillId="5" borderId="0" xfId="1" applyFont="1" applyFill="1" applyAlignment="1">
      <alignment horizontal="center" vertical="center" wrapText="1"/>
    </xf>
    <xf numFmtId="0" fontId="14" fillId="5" borderId="38" xfId="1" applyFont="1" applyFill="1" applyBorder="1" applyAlignment="1">
      <alignment horizontal="center" vertical="center" wrapText="1"/>
    </xf>
    <xf numFmtId="0" fontId="14" fillId="5" borderId="17" xfId="1" applyFont="1" applyFill="1" applyBorder="1" applyAlignment="1">
      <alignment horizontal="center" vertical="center" wrapText="1"/>
    </xf>
    <xf numFmtId="0" fontId="14" fillId="5" borderId="39" xfId="1" applyFont="1" applyFill="1" applyBorder="1" applyAlignment="1">
      <alignment horizontal="center" vertical="center" wrapText="1"/>
    </xf>
    <xf numFmtId="0" fontId="7" fillId="5" borderId="0" xfId="1" applyFont="1" applyFill="1" applyAlignment="1">
      <alignment wrapText="1"/>
    </xf>
    <xf numFmtId="0" fontId="9" fillId="0" borderId="1" xfId="1" applyFont="1" applyBorder="1" applyAlignment="1">
      <alignment horizontal="left" vertical="center" wrapText="1"/>
    </xf>
    <xf numFmtId="0" fontId="4" fillId="2" borderId="1" xfId="0" applyFont="1" applyFill="1" applyBorder="1" applyAlignment="1" applyProtection="1">
      <alignment horizontal="center" vertical="top"/>
      <protection locked="0"/>
    </xf>
    <xf numFmtId="0" fontId="26" fillId="2" borderId="2" xfId="0" applyFont="1" applyFill="1" applyBorder="1" applyAlignment="1" applyProtection="1">
      <alignment horizontal="center" vertical="top"/>
      <protection locked="0"/>
    </xf>
    <xf numFmtId="0" fontId="26" fillId="2" borderId="3" xfId="0" applyFont="1" applyFill="1" applyBorder="1" applyAlignment="1" applyProtection="1">
      <alignment horizontal="center" vertical="top"/>
      <protection locked="0"/>
    </xf>
    <xf numFmtId="0" fontId="26" fillId="2" borderId="4" xfId="0" applyFont="1" applyFill="1" applyBorder="1" applyAlignment="1" applyProtection="1">
      <alignment horizontal="center" vertical="top"/>
      <protection locked="0"/>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3" xfId="0" applyFill="1" applyBorder="1" applyAlignment="1" applyProtection="1">
      <alignment horizontal="center" vertical="center"/>
    </xf>
    <xf numFmtId="0" fontId="0" fillId="2" borderId="0" xfId="0" applyFill="1" applyBorder="1" applyProtection="1"/>
    <xf numFmtId="0" fontId="4" fillId="2" borderId="0" xfId="0" applyFont="1" applyFill="1" applyBorder="1" applyAlignment="1" applyProtection="1">
      <alignment horizontal="center" vertical="top"/>
    </xf>
    <xf numFmtId="0" fontId="0" fillId="2" borderId="0"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5" xfId="0" applyFill="1" applyBorder="1" applyAlignment="1" applyProtection="1">
      <alignment horizontal="center"/>
    </xf>
    <xf numFmtId="0" fontId="4" fillId="2" borderId="17" xfId="0" applyFont="1" applyFill="1" applyBorder="1" applyAlignment="1" applyProtection="1">
      <alignment horizontal="center" vertical="top"/>
    </xf>
    <xf numFmtId="0" fontId="0" fillId="2" borderId="0" xfId="0" applyFill="1" applyBorder="1" applyAlignment="1" applyProtection="1">
      <alignment horizontal="center"/>
    </xf>
    <xf numFmtId="0" fontId="4" fillId="2" borderId="5" xfId="0" applyFont="1" applyFill="1" applyBorder="1" applyAlignment="1" applyProtection="1">
      <alignment horizontal="center" vertical="top"/>
    </xf>
    <xf numFmtId="0" fontId="0" fillId="2" borderId="0" xfId="0" applyFill="1" applyProtection="1"/>
    <xf numFmtId="0" fontId="0" fillId="2" borderId="1" xfId="0" applyFill="1" applyBorder="1" applyAlignment="1" applyProtection="1">
      <alignment horizontal="left" vertical="center"/>
      <protection locked="0"/>
    </xf>
    <xf numFmtId="0" fontId="0" fillId="2" borderId="14" xfId="0" applyFill="1" applyBorder="1" applyProtection="1"/>
    <xf numFmtId="0" fontId="1" fillId="2" borderId="14" xfId="0" applyFont="1" applyFill="1" applyBorder="1" applyAlignment="1" applyProtection="1">
      <alignment horizontal="center"/>
    </xf>
    <xf numFmtId="0" fontId="1" fillId="2" borderId="15" xfId="0" applyFont="1" applyFill="1" applyBorder="1" applyAlignment="1" applyProtection="1">
      <alignment horizontal="center"/>
    </xf>
    <xf numFmtId="0" fontId="0" fillId="2" borderId="19" xfId="0" applyFill="1" applyBorder="1" applyProtection="1"/>
    <xf numFmtId="0" fontId="0" fillId="2" borderId="19" xfId="0" applyFill="1" applyBorder="1" applyAlignment="1" applyProtection="1">
      <alignment horizontal="center"/>
    </xf>
    <xf numFmtId="0" fontId="0" fillId="2" borderId="21" xfId="0" applyFill="1" applyBorder="1" applyAlignment="1" applyProtection="1">
      <alignment horizontal="center"/>
    </xf>
    <xf numFmtId="0" fontId="0" fillId="2" borderId="22" xfId="0" applyFill="1" applyBorder="1" applyAlignment="1" applyProtection="1">
      <alignment vertical="top" wrapText="1"/>
    </xf>
    <xf numFmtId="0" fontId="0" fillId="0" borderId="0" xfId="0" applyFill="1" applyBorder="1" applyProtection="1"/>
    <xf numFmtId="0" fontId="0" fillId="2" borderId="0" xfId="0" applyFill="1" applyBorder="1" applyAlignment="1" applyProtection="1">
      <alignment vertical="top" wrapText="1"/>
    </xf>
    <xf numFmtId="0" fontId="5" fillId="2" borderId="7" xfId="0" applyFont="1" applyFill="1" applyBorder="1" applyProtection="1"/>
    <xf numFmtId="0" fontId="1" fillId="2" borderId="0" xfId="0" applyFont="1" applyFill="1" applyBorder="1" applyAlignment="1" applyProtection="1">
      <alignment horizontal="center" vertical="top" wrapText="1"/>
    </xf>
    <xf numFmtId="0" fontId="0" fillId="2" borderId="0" xfId="0" applyFill="1" applyBorder="1" applyAlignment="1" applyProtection="1">
      <alignment horizontal="center" vertical="center"/>
    </xf>
    <xf numFmtId="0" fontId="0" fillId="2" borderId="0" xfId="0" applyFill="1" applyBorder="1" applyAlignment="1" applyProtection="1">
      <alignment horizontal="center" vertical="top" wrapText="1"/>
    </xf>
    <xf numFmtId="0" fontId="4" fillId="2" borderId="12" xfId="0" applyFont="1" applyFill="1" applyBorder="1" applyAlignment="1" applyProtection="1">
      <alignment horizontal="center" vertical="top"/>
    </xf>
    <xf numFmtId="0" fontId="0" fillId="0" borderId="0" xfId="0" applyFill="1" applyProtection="1"/>
    <xf numFmtId="0" fontId="0" fillId="0" borderId="0" xfId="0" applyBorder="1" applyProtection="1"/>
    <xf numFmtId="0" fontId="26" fillId="2" borderId="1" xfId="0" applyFont="1" applyFill="1" applyBorder="1" applyAlignment="1" applyProtection="1">
      <alignment horizontal="center" vertical="top"/>
      <protection locked="0"/>
    </xf>
    <xf numFmtId="0" fontId="3" fillId="2" borderId="6" xfId="0" applyFont="1" applyFill="1" applyBorder="1" applyProtection="1"/>
    <xf numFmtId="0" fontId="3" fillId="2" borderId="9" xfId="0" applyFont="1" applyFill="1" applyBorder="1" applyProtection="1"/>
    <xf numFmtId="0" fontId="6" fillId="2" borderId="0" xfId="0" applyFont="1" applyFill="1" applyBorder="1" applyAlignment="1" applyProtection="1">
      <alignment horizontal="left" vertical="top" wrapText="1"/>
    </xf>
    <xf numFmtId="0" fontId="0" fillId="2" borderId="1" xfId="0" applyFill="1" applyBorder="1" applyAlignment="1" applyProtection="1">
      <alignment horizontal="center"/>
    </xf>
    <xf numFmtId="0" fontId="6" fillId="2" borderId="0" xfId="0" applyFont="1" applyFill="1" applyBorder="1" applyAlignment="1" applyProtection="1">
      <alignment horizontal="left"/>
    </xf>
    <xf numFmtId="0" fontId="6" fillId="2" borderId="0" xfId="0" applyFont="1" applyFill="1" applyBorder="1" applyProtection="1"/>
    <xf numFmtId="0" fontId="0" fillId="2" borderId="20" xfId="0" applyFill="1" applyBorder="1" applyProtection="1"/>
    <xf numFmtId="0" fontId="21" fillId="2" borderId="0" xfId="0" applyFont="1" applyFill="1" applyBorder="1" applyAlignment="1" applyProtection="1">
      <alignment horizontal="left" vertical="top" wrapText="1"/>
    </xf>
    <xf numFmtId="0" fontId="3" fillId="2" borderId="23" xfId="0" applyFont="1" applyFill="1" applyBorder="1" applyProtection="1"/>
    <xf numFmtId="0" fontId="21" fillId="2" borderId="17" xfId="0" applyFont="1" applyFill="1" applyBorder="1" applyAlignment="1" applyProtection="1">
      <alignment horizontal="left" vertical="top" wrapText="1"/>
    </xf>
    <xf numFmtId="0" fontId="0" fillId="2" borderId="17" xfId="0" applyFill="1" applyBorder="1" applyProtection="1"/>
    <xf numFmtId="0" fontId="0" fillId="2" borderId="24" xfId="0" applyFill="1" applyBorder="1" applyProtection="1"/>
    <xf numFmtId="0" fontId="3" fillId="2" borderId="44" xfId="0" applyFont="1" applyFill="1" applyBorder="1" applyProtection="1"/>
    <xf numFmtId="0" fontId="5" fillId="2" borderId="5" xfId="0" applyFont="1" applyFill="1" applyBorder="1" applyProtection="1"/>
    <xf numFmtId="0" fontId="0" fillId="2" borderId="5" xfId="0" applyFill="1" applyBorder="1" applyProtection="1"/>
    <xf numFmtId="0" fontId="0" fillId="2" borderId="45" xfId="0" applyFill="1" applyBorder="1" applyProtection="1"/>
    <xf numFmtId="0" fontId="6" fillId="2" borderId="0" xfId="0" applyFont="1" applyFill="1" applyBorder="1" applyAlignment="1" applyProtection="1">
      <alignment horizontal="left" vertical="top" wrapText="1"/>
    </xf>
    <xf numFmtId="0" fontId="6" fillId="2" borderId="0" xfId="0" applyFont="1" applyFill="1" applyBorder="1" applyAlignment="1" applyProtection="1">
      <alignment horizontal="right"/>
    </xf>
    <xf numFmtId="0" fontId="26" fillId="2" borderId="5" xfId="0" applyFont="1" applyFill="1" applyBorder="1" applyAlignment="1" applyProtection="1">
      <alignment horizontal="center" vertical="top"/>
    </xf>
    <xf numFmtId="0" fontId="6" fillId="2" borderId="0" xfId="0" applyFont="1" applyFill="1" applyBorder="1" applyAlignment="1" applyProtection="1">
      <alignment vertical="top"/>
    </xf>
    <xf numFmtId="0" fontId="0" fillId="2" borderId="10" xfId="0" applyFill="1" applyBorder="1" applyAlignment="1" applyProtection="1"/>
    <xf numFmtId="0" fontId="26" fillId="2" borderId="10" xfId="0" applyFont="1" applyFill="1" applyBorder="1" applyAlignment="1" applyProtection="1">
      <alignment horizontal="center" vertical="top"/>
    </xf>
    <xf numFmtId="0" fontId="6" fillId="2" borderId="7" xfId="0" applyFont="1" applyFill="1" applyBorder="1" applyProtection="1"/>
    <xf numFmtId="0" fontId="6" fillId="2" borderId="0" xfId="0" applyFont="1" applyFill="1" applyBorder="1" applyAlignment="1" applyProtection="1">
      <alignment vertical="top" wrapText="1"/>
    </xf>
    <xf numFmtId="0" fontId="0" fillId="2" borderId="44" xfId="0" applyFill="1" applyBorder="1" applyProtection="1"/>
    <xf numFmtId="0" fontId="6" fillId="2" borderId="5" xfId="0" applyFont="1" applyFill="1" applyBorder="1" applyAlignment="1" applyProtection="1">
      <alignment vertical="top" wrapText="1"/>
    </xf>
    <xf numFmtId="0" fontId="6" fillId="2" borderId="5" xfId="0" applyFont="1" applyFill="1" applyBorder="1" applyAlignment="1" applyProtection="1">
      <alignment horizontal="left"/>
    </xf>
    <xf numFmtId="0" fontId="26" fillId="2" borderId="10" xfId="0" applyFont="1" applyFill="1" applyBorder="1" applyAlignment="1" applyProtection="1">
      <alignment vertical="top"/>
    </xf>
    <xf numFmtId="0" fontId="0" fillId="2" borderId="23" xfId="0" applyFill="1" applyBorder="1" applyProtection="1"/>
    <xf numFmtId="0" fontId="6" fillId="2" borderId="17" xfId="0" applyFont="1" applyFill="1" applyBorder="1" applyAlignment="1" applyProtection="1">
      <alignment vertical="top" wrapText="1"/>
    </xf>
  </cellXfs>
  <cellStyles count="3">
    <cellStyle name="Hyperlink" xfId="2" builtinId="8"/>
    <cellStyle name="Normal" xfId="0" builtinId="0"/>
    <cellStyle name="Normal 2" xfId="1"/>
  </cellStyles>
  <dxfs count="8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114299</xdr:colOff>
      <xdr:row>17</xdr:row>
      <xdr:rowOff>209551</xdr:rowOff>
    </xdr:from>
    <xdr:to>
      <xdr:col>2</xdr:col>
      <xdr:colOff>2143124</xdr:colOff>
      <xdr:row>17</xdr:row>
      <xdr:rowOff>438151</xdr:rowOff>
    </xdr:to>
    <xdr:sp macro="" textlink="">
      <xdr:nvSpPr>
        <xdr:cNvPr id="3" name="TextBox 2"/>
        <xdr:cNvSpPr txBox="1"/>
      </xdr:nvSpPr>
      <xdr:spPr>
        <a:xfrm>
          <a:off x="1333499" y="3657601"/>
          <a:ext cx="2028825" cy="228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INSERT A NUMBER FROM 0 TO 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emplates%20without%20cells%20blocked/SI%20indicators%20HouseholdTemplate%20-%20not%20bl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Basic Info"/>
      <sheetName val="Productivity"/>
      <sheetName val="Economic"/>
      <sheetName val="Environment"/>
      <sheetName val="Social "/>
      <sheetName val="Human"/>
      <sheetName val="FtF indicators"/>
      <sheetName val="drop down"/>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ow r="1">
          <cell r="K1" t="str">
            <v>Droughts</v>
          </cell>
        </row>
        <row r="2">
          <cell r="K2" t="str">
            <v>Floods</v>
          </cell>
        </row>
        <row r="3">
          <cell r="K3" t="str">
            <v>Strong winds / storms</v>
          </cell>
        </row>
        <row r="4">
          <cell r="K4" t="str">
            <v>Crop disease / pest</v>
          </cell>
        </row>
        <row r="5">
          <cell r="K5" t="str">
            <v>Livestock disease</v>
          </cell>
        </row>
        <row r="6">
          <cell r="K6" t="str">
            <v>Other issues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0"/>
  <sheetViews>
    <sheetView workbookViewId="0">
      <selection activeCell="P11" sqref="P11"/>
    </sheetView>
  </sheetViews>
  <sheetFormatPr defaultRowHeight="15"/>
  <sheetData>
    <row r="1" spans="2:14" ht="15.75" thickBot="1"/>
    <row r="2" spans="2:14" ht="26.25">
      <c r="B2" s="79" t="s">
        <v>93</v>
      </c>
      <c r="C2" s="80"/>
      <c r="D2" s="80"/>
      <c r="E2" s="80"/>
      <c r="F2" s="80"/>
      <c r="G2" s="80"/>
      <c r="H2" s="80"/>
      <c r="I2" s="80"/>
      <c r="J2" s="80"/>
      <c r="K2" s="80"/>
      <c r="L2" s="80"/>
      <c r="M2" s="80"/>
      <c r="N2" s="81"/>
    </row>
    <row r="3" spans="2:14">
      <c r="B3" s="7"/>
      <c r="C3" s="9"/>
      <c r="D3" s="9"/>
      <c r="E3" s="9"/>
      <c r="F3" s="9"/>
      <c r="G3" s="9"/>
      <c r="H3" s="9"/>
      <c r="I3" s="9"/>
      <c r="J3" s="9"/>
      <c r="K3" s="9"/>
      <c r="L3" s="9"/>
      <c r="M3" s="9"/>
      <c r="N3" s="8"/>
    </row>
    <row r="4" spans="2:14" ht="54" customHeight="1">
      <c r="B4" s="7"/>
      <c r="C4" s="78" t="s">
        <v>92</v>
      </c>
      <c r="D4" s="78"/>
      <c r="E4" s="78"/>
      <c r="F4" s="78"/>
      <c r="G4" s="78"/>
      <c r="H4" s="78"/>
      <c r="I4" s="78"/>
      <c r="J4" s="78"/>
      <c r="K4" s="78"/>
      <c r="L4" s="78"/>
      <c r="M4" s="78"/>
      <c r="N4" s="8"/>
    </row>
    <row r="5" spans="2:14" ht="63" customHeight="1">
      <c r="B5" s="7"/>
      <c r="C5" s="78" t="s">
        <v>94</v>
      </c>
      <c r="D5" s="78"/>
      <c r="E5" s="78"/>
      <c r="F5" s="78"/>
      <c r="G5" s="78"/>
      <c r="H5" s="78"/>
      <c r="I5" s="78"/>
      <c r="J5" s="78"/>
      <c r="K5" s="78"/>
      <c r="L5" s="78"/>
      <c r="M5" s="78"/>
      <c r="N5" s="8"/>
    </row>
    <row r="6" spans="2:14">
      <c r="B6" s="7"/>
      <c r="C6" s="9"/>
      <c r="D6" s="9"/>
      <c r="E6" s="9"/>
      <c r="F6" s="9"/>
      <c r="G6" s="9"/>
      <c r="H6" s="9"/>
      <c r="I6" s="9"/>
      <c r="J6" s="9"/>
      <c r="K6" s="9"/>
      <c r="L6" s="9"/>
      <c r="M6" s="9"/>
      <c r="N6" s="8"/>
    </row>
    <row r="7" spans="2:14" ht="15.75">
      <c r="B7" s="7"/>
      <c r="C7" s="59" t="s">
        <v>95</v>
      </c>
      <c r="D7" s="9"/>
      <c r="E7" s="9"/>
      <c r="F7" s="9"/>
      <c r="G7" s="9"/>
      <c r="H7" s="9"/>
      <c r="I7" s="9"/>
      <c r="J7" s="9"/>
      <c r="K7" s="9"/>
      <c r="L7" s="9"/>
      <c r="M7" s="9"/>
      <c r="N7" s="8"/>
    </row>
    <row r="8" spans="2:14" ht="39" customHeight="1">
      <c r="B8" s="7"/>
      <c r="C8" s="78" t="s">
        <v>110</v>
      </c>
      <c r="D8" s="78"/>
      <c r="E8" s="78"/>
      <c r="F8" s="78"/>
      <c r="G8" s="78"/>
      <c r="H8" s="78"/>
      <c r="I8" s="78"/>
      <c r="J8" s="78"/>
      <c r="K8" s="78"/>
      <c r="L8" s="78"/>
      <c r="M8" s="78"/>
      <c r="N8" s="8"/>
    </row>
    <row r="9" spans="2:14" ht="36" customHeight="1">
      <c r="B9" s="7"/>
      <c r="C9" s="77" t="s">
        <v>313</v>
      </c>
      <c r="D9" s="78"/>
      <c r="E9" s="78"/>
      <c r="F9" s="78"/>
      <c r="G9" s="78"/>
      <c r="H9" s="78"/>
      <c r="I9" s="78"/>
      <c r="J9" s="78"/>
      <c r="K9" s="78"/>
      <c r="L9" s="78"/>
      <c r="M9" s="78"/>
      <c r="N9" s="8"/>
    </row>
    <row r="10" spans="2:14" ht="34.5" customHeight="1">
      <c r="B10" s="7"/>
      <c r="C10" s="77" t="s">
        <v>314</v>
      </c>
      <c r="D10" s="78"/>
      <c r="E10" s="78"/>
      <c r="F10" s="78"/>
      <c r="G10" s="78"/>
      <c r="H10" s="78"/>
      <c r="I10" s="78"/>
      <c r="J10" s="78"/>
      <c r="K10" s="78"/>
      <c r="L10" s="78"/>
      <c r="M10" s="78"/>
      <c r="N10" s="8"/>
    </row>
    <row r="11" spans="2:14" ht="39" customHeight="1">
      <c r="B11" s="7"/>
      <c r="C11" s="77" t="s">
        <v>315</v>
      </c>
      <c r="D11" s="78"/>
      <c r="E11" s="78"/>
      <c r="F11" s="78"/>
      <c r="G11" s="78"/>
      <c r="H11" s="78"/>
      <c r="I11" s="78"/>
      <c r="J11" s="78"/>
      <c r="K11" s="78"/>
      <c r="L11" s="78"/>
      <c r="M11" s="78"/>
      <c r="N11" s="8"/>
    </row>
    <row r="12" spans="2:14" ht="53.25" customHeight="1">
      <c r="B12" s="7"/>
      <c r="C12" s="77" t="s">
        <v>311</v>
      </c>
      <c r="D12" s="78"/>
      <c r="E12" s="78"/>
      <c r="F12" s="78"/>
      <c r="G12" s="78"/>
      <c r="H12" s="78"/>
      <c r="I12" s="78"/>
      <c r="J12" s="78"/>
      <c r="K12" s="78"/>
      <c r="L12" s="78"/>
      <c r="M12" s="78"/>
      <c r="N12" s="8"/>
    </row>
    <row r="13" spans="2:14" ht="55.5" customHeight="1">
      <c r="B13" s="7"/>
      <c r="C13" s="77" t="s">
        <v>316</v>
      </c>
      <c r="D13" s="78"/>
      <c r="E13" s="78"/>
      <c r="F13" s="78"/>
      <c r="G13" s="78"/>
      <c r="H13" s="78"/>
      <c r="I13" s="78"/>
      <c r="J13" s="78"/>
      <c r="K13" s="78"/>
      <c r="L13" s="78"/>
      <c r="M13" s="78"/>
      <c r="N13" s="8"/>
    </row>
    <row r="14" spans="2:14" ht="36.75" customHeight="1">
      <c r="B14" s="7"/>
      <c r="C14" s="77" t="s">
        <v>317</v>
      </c>
      <c r="D14" s="78"/>
      <c r="E14" s="78"/>
      <c r="F14" s="78"/>
      <c r="G14" s="78"/>
      <c r="H14" s="78"/>
      <c r="I14" s="78"/>
      <c r="J14" s="78"/>
      <c r="K14" s="78"/>
      <c r="L14" s="78"/>
      <c r="M14" s="78"/>
      <c r="N14" s="8"/>
    </row>
    <row r="15" spans="2:14" ht="33" customHeight="1">
      <c r="B15" s="7"/>
      <c r="C15" s="77" t="s">
        <v>312</v>
      </c>
      <c r="D15" s="78"/>
      <c r="E15" s="78"/>
      <c r="F15" s="78"/>
      <c r="G15" s="78"/>
      <c r="H15" s="78"/>
      <c r="I15" s="78"/>
      <c r="J15" s="78"/>
      <c r="K15" s="78"/>
      <c r="L15" s="78"/>
      <c r="M15" s="78"/>
      <c r="N15" s="8"/>
    </row>
    <row r="16" spans="2:14" ht="15.75">
      <c r="B16" s="7"/>
      <c r="C16" s="82" t="s">
        <v>91</v>
      </c>
      <c r="D16" s="82"/>
      <c r="E16" s="82"/>
      <c r="F16" s="9"/>
      <c r="G16" s="9"/>
      <c r="H16" s="9"/>
      <c r="I16" s="9"/>
      <c r="J16" s="9"/>
      <c r="K16" s="9"/>
      <c r="L16" s="9"/>
      <c r="M16" s="9"/>
      <c r="N16" s="8"/>
    </row>
    <row r="17" spans="2:14" ht="33.75" customHeight="1">
      <c r="B17" s="7"/>
      <c r="C17" s="78" t="s">
        <v>102</v>
      </c>
      <c r="D17" s="78"/>
      <c r="E17" s="78"/>
      <c r="F17" s="78"/>
      <c r="G17" s="78"/>
      <c r="H17" s="78"/>
      <c r="I17" s="78"/>
      <c r="J17" s="78"/>
      <c r="K17" s="78"/>
      <c r="L17" s="78"/>
      <c r="M17" s="78"/>
      <c r="N17" s="8"/>
    </row>
    <row r="18" spans="2:14" ht="50.25" customHeight="1">
      <c r="B18" s="7"/>
      <c r="C18" s="78" t="s">
        <v>109</v>
      </c>
      <c r="D18" s="78"/>
      <c r="E18" s="78"/>
      <c r="F18" s="78"/>
      <c r="G18" s="78"/>
      <c r="H18" s="78"/>
      <c r="I18" s="78"/>
      <c r="J18" s="78"/>
      <c r="K18" s="78"/>
      <c r="L18" s="78"/>
      <c r="M18" s="78"/>
      <c r="N18" s="8"/>
    </row>
    <row r="19" spans="2:14">
      <c r="B19" s="7"/>
      <c r="C19" s="9" t="s">
        <v>103</v>
      </c>
      <c r="D19" s="9"/>
      <c r="E19" s="9"/>
      <c r="F19" s="9"/>
      <c r="G19" s="9"/>
      <c r="H19" s="9"/>
      <c r="I19" s="9"/>
      <c r="J19" s="9"/>
      <c r="K19" s="9"/>
      <c r="L19" s="9"/>
      <c r="M19" s="9"/>
      <c r="N19" s="8"/>
    </row>
    <row r="20" spans="2:14" ht="15.75" thickBot="1">
      <c r="B20" s="10"/>
      <c r="C20" s="11"/>
      <c r="D20" s="11"/>
      <c r="E20" s="11"/>
      <c r="F20" s="11"/>
      <c r="G20" s="11"/>
      <c r="H20" s="11"/>
      <c r="I20" s="11"/>
      <c r="J20" s="11"/>
      <c r="K20" s="11"/>
      <c r="L20" s="11"/>
      <c r="M20" s="11"/>
      <c r="N20" s="12"/>
    </row>
  </sheetData>
  <sheetProtection algorithmName="SHA-512" hashValue="uWw5po9ayFuUXglc7lTLsM4uMsCz0ojTKw9gmc1R7hd7bQuRWnzoOLRFC+nSr1vKzWVNsMn9mHRwZExkjDTPVQ==" saltValue="xVUi6Ic+rEDIfrP/NipTNw==" spinCount="100000" sheet="1" objects="1" scenarios="1" selectLockedCells="1"/>
  <mergeCells count="14">
    <mergeCell ref="C17:M17"/>
    <mergeCell ref="C18:M18"/>
    <mergeCell ref="C11:M11"/>
    <mergeCell ref="C12:M12"/>
    <mergeCell ref="C14:M14"/>
    <mergeCell ref="C15:M15"/>
    <mergeCell ref="C16:E16"/>
    <mergeCell ref="C13:M13"/>
    <mergeCell ref="C10:M10"/>
    <mergeCell ref="B2:N2"/>
    <mergeCell ref="C4:M4"/>
    <mergeCell ref="C5:M5"/>
    <mergeCell ref="C8:M8"/>
    <mergeCell ref="C9:M9"/>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K10" sqref="K10"/>
    </sheetView>
  </sheetViews>
  <sheetFormatPr defaultRowHeight="15"/>
  <cols>
    <col min="2" max="2" width="18.140625" customWidth="1"/>
    <col min="3" max="3" width="19.42578125" customWidth="1"/>
    <col min="4" max="4" width="19" customWidth="1"/>
    <col min="6" max="6" width="22.7109375" customWidth="1"/>
    <col min="7" max="7" width="11" customWidth="1"/>
    <col min="8" max="8" width="22.85546875" customWidth="1"/>
  </cols>
  <sheetData>
    <row r="1" spans="1:8">
      <c r="A1" s="72" t="s">
        <v>176</v>
      </c>
      <c r="B1" t="s">
        <v>146</v>
      </c>
      <c r="C1" s="72" t="s">
        <v>177</v>
      </c>
      <c r="D1" s="3" t="s">
        <v>82</v>
      </c>
      <c r="E1" s="72" t="s">
        <v>186</v>
      </c>
      <c r="F1" t="s">
        <v>178</v>
      </c>
      <c r="G1" s="72" t="s">
        <v>244</v>
      </c>
      <c r="H1" t="s">
        <v>238</v>
      </c>
    </row>
    <row r="2" spans="1:8">
      <c r="B2" t="s">
        <v>163</v>
      </c>
      <c r="D2" s="3" t="s">
        <v>13</v>
      </c>
      <c r="F2" t="s">
        <v>179</v>
      </c>
      <c r="H2" t="s">
        <v>239</v>
      </c>
    </row>
    <row r="3" spans="1:8">
      <c r="B3" t="s">
        <v>150</v>
      </c>
      <c r="D3" s="3" t="s">
        <v>83</v>
      </c>
      <c r="F3" t="s">
        <v>180</v>
      </c>
      <c r="H3" t="s">
        <v>240</v>
      </c>
    </row>
    <row r="4" spans="1:8">
      <c r="B4" t="s">
        <v>141</v>
      </c>
      <c r="D4" s="3" t="s">
        <v>14</v>
      </c>
      <c r="F4" t="s">
        <v>181</v>
      </c>
      <c r="H4" t="s">
        <v>241</v>
      </c>
    </row>
    <row r="5" spans="1:8">
      <c r="B5" t="s">
        <v>164</v>
      </c>
      <c r="D5" s="3" t="s">
        <v>84</v>
      </c>
      <c r="F5" t="s">
        <v>182</v>
      </c>
      <c r="H5" t="s">
        <v>242</v>
      </c>
    </row>
    <row r="6" spans="1:8">
      <c r="B6" t="s">
        <v>173</v>
      </c>
      <c r="F6" t="s">
        <v>183</v>
      </c>
      <c r="H6" t="s">
        <v>243</v>
      </c>
    </row>
    <row r="7" spans="1:8">
      <c r="B7" t="s">
        <v>130</v>
      </c>
      <c r="C7" s="72" t="s">
        <v>206</v>
      </c>
      <c r="D7" t="s">
        <v>10</v>
      </c>
      <c r="F7" t="s">
        <v>184</v>
      </c>
    </row>
    <row r="8" spans="1:8">
      <c r="B8" t="s">
        <v>134</v>
      </c>
      <c r="D8" t="s">
        <v>11</v>
      </c>
      <c r="F8" t="s">
        <v>185</v>
      </c>
    </row>
    <row r="9" spans="1:8">
      <c r="B9" t="s">
        <v>151</v>
      </c>
      <c r="D9" t="s">
        <v>207</v>
      </c>
      <c r="F9" t="s">
        <v>62</v>
      </c>
    </row>
    <row r="10" spans="1:8">
      <c r="B10" t="s">
        <v>143</v>
      </c>
    </row>
    <row r="11" spans="1:8">
      <c r="B11" t="s">
        <v>152</v>
      </c>
      <c r="C11" s="72" t="s">
        <v>208</v>
      </c>
      <c r="D11" t="s">
        <v>209</v>
      </c>
      <c r="E11" s="72" t="s">
        <v>251</v>
      </c>
      <c r="F11" t="s">
        <v>252</v>
      </c>
      <c r="G11" s="72" t="s">
        <v>254</v>
      </c>
      <c r="H11" t="s">
        <v>255</v>
      </c>
    </row>
    <row r="12" spans="1:8">
      <c r="B12" t="s">
        <v>159</v>
      </c>
      <c r="D12" t="s">
        <v>12</v>
      </c>
      <c r="F12" t="s">
        <v>253</v>
      </c>
      <c r="H12" t="s">
        <v>256</v>
      </c>
    </row>
    <row r="13" spans="1:8">
      <c r="B13" t="s">
        <v>138</v>
      </c>
      <c r="D13" t="s">
        <v>210</v>
      </c>
      <c r="F13" t="s">
        <v>249</v>
      </c>
      <c r="H13" t="s">
        <v>257</v>
      </c>
    </row>
    <row r="14" spans="1:8">
      <c r="B14" t="s">
        <v>172</v>
      </c>
      <c r="F14" t="s">
        <v>250</v>
      </c>
      <c r="H14" t="s">
        <v>258</v>
      </c>
    </row>
    <row r="15" spans="1:8">
      <c r="B15" t="s">
        <v>136</v>
      </c>
      <c r="C15" s="72" t="s">
        <v>211</v>
      </c>
      <c r="D15" t="s">
        <v>107</v>
      </c>
    </row>
    <row r="16" spans="1:8">
      <c r="B16" t="s">
        <v>168</v>
      </c>
      <c r="D16" t="s">
        <v>106</v>
      </c>
    </row>
    <row r="17" spans="2:6">
      <c r="B17" t="s">
        <v>127</v>
      </c>
      <c r="E17" s="72" t="s">
        <v>297</v>
      </c>
      <c r="F17" t="s">
        <v>298</v>
      </c>
    </row>
    <row r="18" spans="2:6">
      <c r="B18" t="s">
        <v>149</v>
      </c>
      <c r="C18" s="72" t="s">
        <v>267</v>
      </c>
      <c r="D18" t="s">
        <v>268</v>
      </c>
      <c r="E18" s="3"/>
      <c r="F18" t="s">
        <v>299</v>
      </c>
    </row>
    <row r="19" spans="2:6">
      <c r="B19" t="s">
        <v>158</v>
      </c>
      <c r="D19" t="s">
        <v>269</v>
      </c>
      <c r="F19" t="s">
        <v>300</v>
      </c>
    </row>
    <row r="20" spans="2:6">
      <c r="B20" t="s">
        <v>160</v>
      </c>
      <c r="D20" t="s">
        <v>270</v>
      </c>
      <c r="E20" s="3"/>
      <c r="F20" t="s">
        <v>301</v>
      </c>
    </row>
    <row r="21" spans="2:6">
      <c r="B21" t="s">
        <v>148</v>
      </c>
      <c r="D21" t="s">
        <v>271</v>
      </c>
      <c r="F21" t="s">
        <v>302</v>
      </c>
    </row>
    <row r="22" spans="2:6">
      <c r="B22" t="s">
        <v>140</v>
      </c>
      <c r="F22" t="s">
        <v>303</v>
      </c>
    </row>
    <row r="23" spans="2:6">
      <c r="B23" t="s">
        <v>156</v>
      </c>
      <c r="C23" s="72" t="s">
        <v>289</v>
      </c>
      <c r="D23" t="s">
        <v>290</v>
      </c>
      <c r="F23" t="s">
        <v>304</v>
      </c>
    </row>
    <row r="24" spans="2:6">
      <c r="B24" t="s">
        <v>124</v>
      </c>
      <c r="C24" s="72"/>
      <c r="D24" t="s">
        <v>291</v>
      </c>
      <c r="F24" t="s">
        <v>305</v>
      </c>
    </row>
    <row r="25" spans="2:6">
      <c r="B25" t="s">
        <v>165</v>
      </c>
      <c r="C25" s="72"/>
      <c r="F25" t="s">
        <v>306</v>
      </c>
    </row>
    <row r="26" spans="2:6">
      <c r="B26" t="s">
        <v>145</v>
      </c>
      <c r="C26" s="72" t="s">
        <v>292</v>
      </c>
      <c r="D26" t="s">
        <v>293</v>
      </c>
      <c r="F26" t="s">
        <v>307</v>
      </c>
    </row>
    <row r="27" spans="2:6">
      <c r="B27" t="s">
        <v>155</v>
      </c>
      <c r="D27" t="s">
        <v>294</v>
      </c>
      <c r="F27" t="s">
        <v>308</v>
      </c>
    </row>
    <row r="28" spans="2:6">
      <c r="B28" t="s">
        <v>166</v>
      </c>
      <c r="F28" t="s">
        <v>309</v>
      </c>
    </row>
    <row r="29" spans="2:6">
      <c r="B29" t="s">
        <v>133</v>
      </c>
      <c r="F29" t="s">
        <v>310</v>
      </c>
    </row>
    <row r="30" spans="2:6">
      <c r="B30" t="s">
        <v>171</v>
      </c>
      <c r="F30" t="s">
        <v>62</v>
      </c>
    </row>
    <row r="31" spans="2:6">
      <c r="B31" t="s">
        <v>142</v>
      </c>
    </row>
    <row r="32" spans="2:6">
      <c r="B32" t="s">
        <v>162</v>
      </c>
    </row>
    <row r="33" spans="2:2">
      <c r="B33" t="s">
        <v>154</v>
      </c>
    </row>
    <row r="34" spans="2:2">
      <c r="B34" t="s">
        <v>169</v>
      </c>
    </row>
    <row r="35" spans="2:2">
      <c r="B35" t="s">
        <v>167</v>
      </c>
    </row>
    <row r="36" spans="2:2">
      <c r="B36" t="s">
        <v>126</v>
      </c>
    </row>
    <row r="37" spans="2:2">
      <c r="B37" t="s">
        <v>139</v>
      </c>
    </row>
    <row r="38" spans="2:2">
      <c r="B38" t="s">
        <v>137</v>
      </c>
    </row>
    <row r="39" spans="2:2">
      <c r="B39" t="s">
        <v>147</v>
      </c>
    </row>
    <row r="40" spans="2:2">
      <c r="B40" t="s">
        <v>129</v>
      </c>
    </row>
    <row r="41" spans="2:2">
      <c r="B41" t="s">
        <v>175</v>
      </c>
    </row>
    <row r="42" spans="2:2">
      <c r="B42" t="s">
        <v>128</v>
      </c>
    </row>
    <row r="43" spans="2:2">
      <c r="B43" t="s">
        <v>135</v>
      </c>
    </row>
    <row r="44" spans="2:2">
      <c r="B44" t="s">
        <v>170</v>
      </c>
    </row>
    <row r="45" spans="2:2">
      <c r="B45" t="s">
        <v>157</v>
      </c>
    </row>
    <row r="46" spans="2:2">
      <c r="B46" t="s">
        <v>132</v>
      </c>
    </row>
    <row r="47" spans="2:2">
      <c r="B47" t="s">
        <v>131</v>
      </c>
    </row>
    <row r="48" spans="2:2">
      <c r="B48" t="s">
        <v>174</v>
      </c>
    </row>
    <row r="49" spans="2:2">
      <c r="B49" t="s">
        <v>144</v>
      </c>
    </row>
    <row r="50" spans="2:2">
      <c r="B50" t="s">
        <v>153</v>
      </c>
    </row>
    <row r="51" spans="2:2">
      <c r="B51" t="s">
        <v>125</v>
      </c>
    </row>
    <row r="52" spans="2:2">
      <c r="B52" t="s">
        <v>161</v>
      </c>
    </row>
  </sheetData>
  <sheetProtection algorithmName="SHA-512" hashValue="kboXs0ARiI7Ccn6su3Rblibt/AiPqqoFHTMyS5V+pQfTtIKBaispwyzvlb9lG98YpjmpyDt1/YYJyWld1wvs7A==" saltValue="8tWJSOexH70COf+QHIEqTw==" spinCount="100000" sheet="1" objects="1" scenarios="1" selectLockedCells="1"/>
  <sortState ref="B1:B52">
    <sortCondition ref="B52"/>
  </sortState>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J33"/>
  <sheetViews>
    <sheetView workbookViewId="0">
      <selection activeCell="E22" sqref="E22"/>
    </sheetView>
  </sheetViews>
  <sheetFormatPr defaultRowHeight="15"/>
  <cols>
    <col min="1" max="2" width="9.140625" style="57"/>
    <col min="3" max="3" width="28.85546875" style="57" customWidth="1"/>
    <col min="4" max="4" width="9.7109375" style="57" customWidth="1"/>
    <col min="5" max="9" width="6.7109375" style="57" customWidth="1"/>
    <col min="10" max="16384" width="9.140625" style="57"/>
  </cols>
  <sheetData>
    <row r="1" spans="2:10" ht="26.25">
      <c r="B1" s="56" t="s">
        <v>16</v>
      </c>
    </row>
    <row r="3" spans="2:10" ht="18.75">
      <c r="B3" s="58" t="s">
        <v>318</v>
      </c>
    </row>
    <row r="4" spans="2:10" ht="19.5" thickBot="1">
      <c r="C4" s="58"/>
      <c r="D4" s="58"/>
    </row>
    <row r="5" spans="2:10">
      <c r="B5" s="137"/>
      <c r="C5" s="138"/>
      <c r="D5" s="138"/>
      <c r="E5" s="138"/>
      <c r="F5" s="138"/>
      <c r="G5" s="138"/>
      <c r="H5" s="138"/>
      <c r="I5" s="138"/>
      <c r="J5" s="139"/>
    </row>
    <row r="6" spans="2:10" ht="20.100000000000001" customHeight="1">
      <c r="B6" s="65"/>
      <c r="C6" s="66" t="s">
        <v>123</v>
      </c>
      <c r="D6" s="66"/>
      <c r="E6" s="51"/>
      <c r="F6" s="140" t="s">
        <v>2</v>
      </c>
      <c r="G6" s="52"/>
      <c r="H6" s="140" t="s">
        <v>2</v>
      </c>
      <c r="I6" s="53"/>
      <c r="J6" s="67"/>
    </row>
    <row r="7" spans="2:10" ht="20.100000000000001" customHeight="1">
      <c r="B7" s="65"/>
      <c r="C7" s="141"/>
      <c r="D7" s="141"/>
      <c r="E7" s="142"/>
      <c r="F7" s="142"/>
      <c r="G7" s="142"/>
      <c r="H7" s="142"/>
      <c r="I7" s="142"/>
      <c r="J7" s="67"/>
    </row>
    <row r="8" spans="2:10" ht="20.100000000000001" customHeight="1">
      <c r="B8" s="65"/>
      <c r="C8" s="66" t="s">
        <v>122</v>
      </c>
      <c r="D8" s="66"/>
      <c r="E8" s="83"/>
      <c r="F8" s="84"/>
      <c r="G8" s="84"/>
      <c r="H8" s="84"/>
      <c r="I8" s="85"/>
      <c r="J8" s="67"/>
    </row>
    <row r="9" spans="2:10" ht="20.100000000000001" customHeight="1">
      <c r="B9" s="65"/>
      <c r="C9" s="141"/>
      <c r="D9" s="141"/>
      <c r="E9" s="141"/>
      <c r="F9" s="141"/>
      <c r="G9" s="141"/>
      <c r="H9" s="141"/>
      <c r="I9" s="141"/>
      <c r="J9" s="67"/>
    </row>
    <row r="10" spans="2:10" ht="20.100000000000001" customHeight="1">
      <c r="B10" s="65"/>
      <c r="C10" s="143" t="s">
        <v>121</v>
      </c>
      <c r="D10" s="144"/>
      <c r="E10" s="83"/>
      <c r="F10" s="84"/>
      <c r="G10" s="84"/>
      <c r="H10" s="84"/>
      <c r="I10" s="85"/>
      <c r="J10" s="67"/>
    </row>
    <row r="11" spans="2:10">
      <c r="B11" s="65"/>
      <c r="C11" s="143"/>
      <c r="D11" s="144"/>
      <c r="E11" s="141"/>
      <c r="F11" s="141"/>
      <c r="G11" s="141"/>
      <c r="H11" s="141"/>
      <c r="I11" s="141"/>
      <c r="J11" s="67"/>
    </row>
    <row r="12" spans="2:10" ht="20.100000000000001" customHeight="1">
      <c r="B12" s="65"/>
      <c r="C12" s="66" t="s">
        <v>120</v>
      </c>
      <c r="D12" s="66"/>
      <c r="E12" s="83"/>
      <c r="F12" s="84"/>
      <c r="G12" s="84"/>
      <c r="H12" s="84"/>
      <c r="I12" s="85"/>
      <c r="J12" s="67"/>
    </row>
    <row r="13" spans="2:10" ht="20.100000000000001" customHeight="1">
      <c r="B13" s="65"/>
      <c r="C13" s="66"/>
      <c r="D13" s="66"/>
      <c r="E13" s="145"/>
      <c r="F13" s="145"/>
      <c r="G13" s="145"/>
      <c r="H13" s="145"/>
      <c r="I13" s="145"/>
      <c r="J13" s="67"/>
    </row>
    <row r="14" spans="2:10" ht="20.100000000000001" customHeight="1">
      <c r="B14" s="65"/>
      <c r="C14" s="143" t="s">
        <v>119</v>
      </c>
      <c r="D14" s="144"/>
      <c r="E14" s="83"/>
      <c r="F14" s="84"/>
      <c r="G14" s="84"/>
      <c r="H14" s="84"/>
      <c r="I14" s="85"/>
      <c r="J14" s="67"/>
    </row>
    <row r="15" spans="2:10" ht="30" customHeight="1">
      <c r="B15" s="65"/>
      <c r="C15" s="143"/>
      <c r="D15" s="144"/>
      <c r="E15" s="146"/>
      <c r="F15" s="146"/>
      <c r="G15" s="146"/>
      <c r="H15" s="146"/>
      <c r="I15" s="146"/>
      <c r="J15" s="67"/>
    </row>
    <row r="16" spans="2:10" ht="20.100000000000001" customHeight="1">
      <c r="B16" s="65"/>
      <c r="C16" s="66" t="s">
        <v>96</v>
      </c>
      <c r="D16" s="66"/>
      <c r="E16" s="87"/>
      <c r="F16" s="88"/>
      <c r="G16" s="88"/>
      <c r="H16" s="88"/>
      <c r="I16" s="89"/>
      <c r="J16" s="67"/>
    </row>
    <row r="17" spans="2:10" ht="20.100000000000001" customHeight="1">
      <c r="B17" s="65"/>
      <c r="C17" s="66"/>
      <c r="D17" s="66"/>
      <c r="E17" s="147"/>
      <c r="F17" s="147"/>
      <c r="G17" s="147"/>
      <c r="H17" s="147"/>
      <c r="I17" s="147"/>
      <c r="J17" s="67"/>
    </row>
    <row r="18" spans="2:10" ht="20.100000000000001" customHeight="1">
      <c r="B18" s="65"/>
      <c r="C18" s="66" t="s">
        <v>197</v>
      </c>
      <c r="D18" s="66"/>
      <c r="E18" s="83"/>
      <c r="F18" s="84"/>
      <c r="G18" s="84"/>
      <c r="H18" s="84"/>
      <c r="I18" s="85"/>
      <c r="J18" s="67"/>
    </row>
    <row r="19" spans="2:10" ht="20.100000000000001" customHeight="1">
      <c r="B19" s="65"/>
      <c r="C19" s="66"/>
      <c r="D19" s="66"/>
      <c r="E19" s="148" t="s">
        <v>198</v>
      </c>
      <c r="F19" s="148"/>
      <c r="G19" s="148"/>
      <c r="H19" s="148"/>
      <c r="I19" s="148"/>
      <c r="J19" s="67"/>
    </row>
    <row r="20" spans="2:10" ht="20.100000000000001" customHeight="1">
      <c r="B20" s="65"/>
      <c r="C20" s="66" t="s">
        <v>118</v>
      </c>
      <c r="D20" s="66" t="s">
        <v>286</v>
      </c>
      <c r="E20" s="54"/>
      <c r="F20" s="149"/>
      <c r="G20" s="133"/>
      <c r="H20" s="133"/>
      <c r="I20" s="133"/>
      <c r="J20" s="67"/>
    </row>
    <row r="21" spans="2:10" ht="20.100000000000001" customHeight="1">
      <c r="B21" s="65"/>
      <c r="C21" s="66"/>
      <c r="D21" s="66"/>
      <c r="E21" s="149"/>
      <c r="F21" s="149"/>
      <c r="G21" s="75" t="s">
        <v>282</v>
      </c>
      <c r="H21" s="75" t="s">
        <v>283</v>
      </c>
      <c r="I21" s="75" t="s">
        <v>284</v>
      </c>
      <c r="J21" s="67"/>
    </row>
    <row r="22" spans="2:10" ht="20.100000000000001" customHeight="1">
      <c r="B22" s="65"/>
      <c r="C22" s="66"/>
      <c r="D22" s="66" t="s">
        <v>287</v>
      </c>
      <c r="E22" s="54"/>
      <c r="F22" s="149"/>
      <c r="G22" s="133"/>
      <c r="H22" s="133"/>
      <c r="I22" s="133"/>
      <c r="J22" s="67"/>
    </row>
    <row r="23" spans="2:10" ht="20.100000000000001" customHeight="1">
      <c r="B23" s="65"/>
      <c r="C23" s="66"/>
      <c r="D23" s="66"/>
      <c r="E23" s="149"/>
      <c r="F23" s="149"/>
      <c r="G23" s="75" t="s">
        <v>282</v>
      </c>
      <c r="H23" s="75" t="s">
        <v>283</v>
      </c>
      <c r="I23" s="75" t="s">
        <v>284</v>
      </c>
      <c r="J23" s="67"/>
    </row>
    <row r="24" spans="2:10" ht="20.100000000000001" customHeight="1">
      <c r="B24" s="65"/>
      <c r="C24" s="66"/>
      <c r="D24" s="66" t="s">
        <v>288</v>
      </c>
      <c r="E24" s="141"/>
      <c r="F24" s="149"/>
      <c r="G24" s="134"/>
      <c r="H24" s="135"/>
      <c r="I24" s="136"/>
      <c r="J24" s="67"/>
    </row>
    <row r="25" spans="2:10" ht="20.100000000000001" customHeight="1">
      <c r="B25" s="65"/>
      <c r="C25" s="149"/>
      <c r="D25" s="149"/>
      <c r="E25" s="149"/>
      <c r="F25" s="75"/>
      <c r="G25" s="90" t="s">
        <v>285</v>
      </c>
      <c r="H25" s="90"/>
      <c r="I25" s="90"/>
      <c r="J25" s="67"/>
    </row>
    <row r="26" spans="2:10" ht="20.100000000000001" customHeight="1">
      <c r="B26" s="65"/>
      <c r="C26" s="66" t="s">
        <v>0</v>
      </c>
      <c r="D26" s="66"/>
      <c r="E26" s="83"/>
      <c r="F26" s="84"/>
      <c r="G26" s="84"/>
      <c r="H26" s="84"/>
      <c r="I26" s="85"/>
      <c r="J26" s="67"/>
    </row>
    <row r="27" spans="2:10">
      <c r="B27" s="65"/>
      <c r="C27" s="141"/>
      <c r="D27" s="141"/>
      <c r="E27" s="141"/>
      <c r="F27" s="141"/>
      <c r="G27" s="141"/>
      <c r="H27" s="141"/>
      <c r="I27" s="141"/>
      <c r="J27" s="67"/>
    </row>
    <row r="28" spans="2:10" ht="20.100000000000001" customHeight="1">
      <c r="B28" s="65"/>
      <c r="C28" s="66" t="s">
        <v>1</v>
      </c>
      <c r="D28" s="66"/>
      <c r="E28" s="83"/>
      <c r="F28" s="84"/>
      <c r="G28" s="84"/>
      <c r="H28" s="84"/>
      <c r="I28" s="85"/>
      <c r="J28" s="67"/>
    </row>
    <row r="29" spans="2:10">
      <c r="B29" s="65"/>
      <c r="C29" s="66"/>
      <c r="D29" s="66"/>
      <c r="E29" s="147"/>
      <c r="F29" s="147"/>
      <c r="G29" s="147"/>
      <c r="H29" s="147"/>
      <c r="I29" s="147"/>
      <c r="J29" s="67"/>
    </row>
    <row r="30" spans="2:10" ht="20.100000000000001" customHeight="1">
      <c r="B30" s="65"/>
      <c r="C30" s="66" t="s">
        <v>104</v>
      </c>
      <c r="D30" s="66"/>
      <c r="E30" s="83"/>
      <c r="F30" s="84"/>
      <c r="G30" s="84"/>
      <c r="H30" s="84"/>
      <c r="I30" s="85"/>
      <c r="J30" s="67"/>
    </row>
    <row r="31" spans="2:10">
      <c r="B31" s="65"/>
      <c r="C31" s="66"/>
      <c r="D31" s="66"/>
      <c r="E31" s="147"/>
      <c r="F31" s="147"/>
      <c r="G31" s="147"/>
      <c r="H31" s="147"/>
      <c r="I31" s="147"/>
      <c r="J31" s="67"/>
    </row>
    <row r="32" spans="2:10" ht="20.100000000000001" customHeight="1">
      <c r="B32" s="65"/>
      <c r="C32" s="66" t="s">
        <v>105</v>
      </c>
      <c r="D32" s="66"/>
      <c r="E32" s="86"/>
      <c r="F32" s="84"/>
      <c r="G32" s="84"/>
      <c r="H32" s="84"/>
      <c r="I32" s="85"/>
      <c r="J32" s="67"/>
    </row>
    <row r="33" spans="2:10" ht="15.75" thickBot="1">
      <c r="B33" s="68"/>
      <c r="C33" s="69"/>
      <c r="D33" s="69"/>
      <c r="E33" s="69"/>
      <c r="F33" s="69"/>
      <c r="G33" s="69"/>
      <c r="H33" s="69"/>
      <c r="I33" s="69"/>
      <c r="J33" s="70"/>
    </row>
  </sheetData>
  <sheetProtection algorithmName="SHA-512" hashValue="s84VBXNAKjzoOX8Hm8AntfZ3c9bY+HFYgCvWYBJ453Bnk27bcnUEju/f4mJvvS+5OSfAwZtnLeWpXP1C4PQ2DA==" saltValue="tSWAWROg81dID1DQnJWcYA==" spinCount="100000" sheet="1" objects="1" scenarios="1" selectLockedCells="1"/>
  <mergeCells count="16">
    <mergeCell ref="E32:I32"/>
    <mergeCell ref="E26:I26"/>
    <mergeCell ref="E28:I28"/>
    <mergeCell ref="E8:I8"/>
    <mergeCell ref="E10:I10"/>
    <mergeCell ref="E12:I12"/>
    <mergeCell ref="E15:I15"/>
    <mergeCell ref="E16:I16"/>
    <mergeCell ref="E14:I14"/>
    <mergeCell ref="G25:I25"/>
    <mergeCell ref="G24:I24"/>
    <mergeCell ref="C14:C15"/>
    <mergeCell ref="C10:C11"/>
    <mergeCell ref="E18:I18"/>
    <mergeCell ref="E19:I19"/>
    <mergeCell ref="E30:I30"/>
  </mergeCells>
  <dataValidations count="2">
    <dataValidation type="list" allowBlank="1" showInputMessage="1" showErrorMessage="1" sqref="E20">
      <formula1>latitude</formula1>
    </dataValidation>
    <dataValidation type="list" allowBlank="1" showInputMessage="1" showErrorMessage="1" sqref="E22">
      <formula1>longitude</formula1>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topLeftCell="A7" workbookViewId="0">
      <selection activeCell="E23" activeCellId="22" sqref="D6:E6 D8:E8 D10:E10 D12:E12 D14:E14 D18:M18 E20 E23 G23 G20 I20 I23 K23 K20 M20 M23 M32 M30 I30 I32 E32 E30 E23"/>
    </sheetView>
  </sheetViews>
  <sheetFormatPr defaultRowHeight="15"/>
  <cols>
    <col min="1" max="2" width="9.140625" style="57"/>
    <col min="3" max="3" width="34.7109375" style="57" customWidth="1"/>
    <col min="4" max="4" width="4.7109375" style="57" customWidth="1"/>
    <col min="5" max="5" width="25.7109375" style="57" customWidth="1"/>
    <col min="6" max="6" width="4.7109375" style="57" customWidth="1"/>
    <col min="7" max="7" width="25.7109375" style="57" customWidth="1"/>
    <col min="8" max="8" width="4.7109375" style="57" customWidth="1"/>
    <col min="9" max="9" width="25.7109375" style="57" customWidth="1"/>
    <col min="10" max="10" width="4.7109375" style="57" customWidth="1"/>
    <col min="11" max="11" width="25.7109375" style="57" customWidth="1"/>
    <col min="12" max="12" width="4.7109375" style="57" customWidth="1"/>
    <col min="13" max="13" width="25.7109375" style="57" customWidth="1"/>
    <col min="14" max="16384" width="9.140625" style="57"/>
  </cols>
  <sheetData>
    <row r="1" spans="2:14" ht="26.25">
      <c r="B1" s="56" t="s">
        <v>16</v>
      </c>
    </row>
    <row r="3" spans="2:14" ht="18.75">
      <c r="B3" s="58" t="s">
        <v>319</v>
      </c>
    </row>
    <row r="4" spans="2:14" ht="15.75" thickBot="1"/>
    <row r="5" spans="2:14">
      <c r="B5" s="137"/>
      <c r="C5" s="138"/>
      <c r="D5" s="138"/>
      <c r="E5" s="138"/>
      <c r="F5" s="138"/>
      <c r="G5" s="138"/>
      <c r="H5" s="138"/>
      <c r="I5" s="138"/>
      <c r="J5" s="138"/>
      <c r="K5" s="138"/>
      <c r="L5" s="138"/>
      <c r="M5" s="138"/>
      <c r="N5" s="139"/>
    </row>
    <row r="6" spans="2:14" ht="20.100000000000001" customHeight="1">
      <c r="B6" s="65"/>
      <c r="C6" s="143" t="s">
        <v>85</v>
      </c>
      <c r="D6" s="83"/>
      <c r="E6" s="85"/>
      <c r="F6" s="141"/>
      <c r="G6" s="141"/>
      <c r="H6" s="141"/>
      <c r="I6" s="141"/>
      <c r="J6" s="141"/>
      <c r="K6" s="141"/>
      <c r="L6" s="141"/>
      <c r="M6" s="141"/>
      <c r="N6" s="67"/>
    </row>
    <row r="7" spans="2:14" ht="20.100000000000001" customHeight="1">
      <c r="B7" s="65"/>
      <c r="C7" s="143"/>
      <c r="D7" s="147"/>
      <c r="E7" s="147"/>
      <c r="F7" s="141"/>
      <c r="G7" s="141"/>
      <c r="H7" s="141"/>
      <c r="I7" s="141"/>
      <c r="J7" s="141"/>
      <c r="K7" s="141"/>
      <c r="L7" s="141"/>
      <c r="M7" s="141"/>
      <c r="N7" s="67"/>
    </row>
    <row r="8" spans="2:14" ht="20.100000000000001" customHeight="1">
      <c r="B8" s="65"/>
      <c r="C8" s="143" t="s">
        <v>86</v>
      </c>
      <c r="D8" s="83"/>
      <c r="E8" s="85"/>
      <c r="F8" s="141"/>
      <c r="G8" s="141"/>
      <c r="H8" s="141"/>
      <c r="I8" s="141"/>
      <c r="J8" s="141"/>
      <c r="K8" s="141"/>
      <c r="L8" s="141"/>
      <c r="M8" s="141"/>
      <c r="N8" s="67"/>
    </row>
    <row r="9" spans="2:14" ht="20.100000000000001" customHeight="1">
      <c r="B9" s="65"/>
      <c r="C9" s="143"/>
      <c r="D9" s="147"/>
      <c r="E9" s="147"/>
      <c r="F9" s="141"/>
      <c r="G9" s="141"/>
      <c r="H9" s="141"/>
      <c r="I9" s="141"/>
      <c r="J9" s="141"/>
      <c r="K9" s="141"/>
      <c r="L9" s="141"/>
      <c r="M9" s="141"/>
      <c r="N9" s="67"/>
    </row>
    <row r="10" spans="2:14" ht="20.100000000000001" customHeight="1">
      <c r="B10" s="65"/>
      <c r="C10" s="143" t="s">
        <v>87</v>
      </c>
      <c r="D10" s="83"/>
      <c r="E10" s="85"/>
      <c r="F10" s="141"/>
      <c r="G10" s="141"/>
      <c r="H10" s="141"/>
      <c r="I10" s="141"/>
      <c r="J10" s="141"/>
      <c r="K10" s="141"/>
      <c r="L10" s="141"/>
      <c r="M10" s="141"/>
      <c r="N10" s="67"/>
    </row>
    <row r="11" spans="2:14" ht="20.100000000000001" customHeight="1">
      <c r="B11" s="65"/>
      <c r="C11" s="143"/>
      <c r="D11" s="147"/>
      <c r="E11" s="147"/>
      <c r="F11" s="141"/>
      <c r="G11" s="141"/>
      <c r="H11" s="141"/>
      <c r="I11" s="141"/>
      <c r="J11" s="141"/>
      <c r="K11" s="141"/>
      <c r="L11" s="141"/>
      <c r="M11" s="141"/>
      <c r="N11" s="67"/>
    </row>
    <row r="12" spans="2:14" ht="20.100000000000001" customHeight="1">
      <c r="B12" s="65"/>
      <c r="C12" s="143" t="s">
        <v>88</v>
      </c>
      <c r="D12" s="83"/>
      <c r="E12" s="85"/>
      <c r="F12" s="141"/>
      <c r="G12" s="141"/>
      <c r="H12" s="141"/>
      <c r="I12" s="141"/>
      <c r="J12" s="141"/>
      <c r="K12" s="141"/>
      <c r="L12" s="141"/>
      <c r="M12" s="141"/>
      <c r="N12" s="67"/>
    </row>
    <row r="13" spans="2:14" ht="20.100000000000001" customHeight="1">
      <c r="B13" s="65"/>
      <c r="C13" s="143"/>
      <c r="D13" s="147"/>
      <c r="E13" s="147"/>
      <c r="F13" s="141"/>
      <c r="G13" s="141"/>
      <c r="H13" s="141"/>
      <c r="I13" s="141"/>
      <c r="J13" s="141"/>
      <c r="K13" s="141"/>
      <c r="L13" s="141"/>
      <c r="M13" s="141"/>
      <c r="N13" s="67"/>
    </row>
    <row r="14" spans="2:14" ht="20.100000000000001" customHeight="1">
      <c r="B14" s="65"/>
      <c r="C14" s="143" t="s">
        <v>89</v>
      </c>
      <c r="D14" s="83"/>
      <c r="E14" s="85"/>
      <c r="F14" s="141"/>
      <c r="G14" s="141"/>
      <c r="H14" s="141"/>
      <c r="I14" s="141"/>
      <c r="J14" s="141"/>
      <c r="K14" s="141"/>
      <c r="L14" s="141"/>
      <c r="M14" s="141"/>
      <c r="N14" s="67"/>
    </row>
    <row r="15" spans="2:14">
      <c r="B15" s="65"/>
      <c r="C15" s="143"/>
      <c r="D15" s="141"/>
      <c r="E15" s="141"/>
      <c r="F15" s="141"/>
      <c r="G15" s="141"/>
      <c r="H15" s="141"/>
      <c r="I15" s="141"/>
      <c r="J15" s="141"/>
      <c r="K15" s="141"/>
      <c r="L15" s="141"/>
      <c r="M15" s="141"/>
      <c r="N15" s="67"/>
    </row>
    <row r="16" spans="2:14">
      <c r="B16" s="65"/>
      <c r="C16" s="151"/>
      <c r="D16" s="152" t="s">
        <v>3</v>
      </c>
      <c r="E16" s="153"/>
      <c r="F16" s="152" t="s">
        <v>4</v>
      </c>
      <c r="G16" s="153"/>
      <c r="H16" s="152" t="s">
        <v>5</v>
      </c>
      <c r="I16" s="153"/>
      <c r="J16" s="152" t="s">
        <v>6</v>
      </c>
      <c r="K16" s="153"/>
      <c r="L16" s="152" t="s">
        <v>7</v>
      </c>
      <c r="M16" s="153"/>
      <c r="N16" s="67"/>
    </row>
    <row r="17" spans="1:16" ht="15.75" thickBot="1">
      <c r="B17" s="65"/>
      <c r="C17" s="154"/>
      <c r="D17" s="155">
        <f>D6</f>
        <v>0</v>
      </c>
      <c r="E17" s="156"/>
      <c r="F17" s="155">
        <f>D8</f>
        <v>0</v>
      </c>
      <c r="G17" s="156"/>
      <c r="H17" s="155">
        <f>D10</f>
        <v>0</v>
      </c>
      <c r="I17" s="156"/>
      <c r="J17" s="155">
        <f>D12</f>
        <v>0</v>
      </c>
      <c r="K17" s="156"/>
      <c r="L17" s="155">
        <f>D14</f>
        <v>0</v>
      </c>
      <c r="M17" s="156"/>
      <c r="N17" s="67"/>
    </row>
    <row r="18" spans="1:16" ht="40.5" customHeight="1" thickTop="1">
      <c r="B18" s="65"/>
      <c r="C18" s="157" t="s">
        <v>81</v>
      </c>
      <c r="D18" s="91"/>
      <c r="E18" s="91"/>
      <c r="F18" s="91"/>
      <c r="G18" s="91"/>
      <c r="H18" s="91"/>
      <c r="I18" s="91"/>
      <c r="J18" s="91"/>
      <c r="K18" s="91"/>
      <c r="L18" s="91"/>
      <c r="M18" s="91"/>
      <c r="N18" s="67"/>
    </row>
    <row r="19" spans="1:16">
      <c r="B19" s="65"/>
      <c r="C19" s="141"/>
      <c r="D19" s="141"/>
      <c r="E19" s="141"/>
      <c r="F19" s="141"/>
      <c r="G19" s="141"/>
      <c r="H19" s="141"/>
      <c r="I19" s="141"/>
      <c r="J19" s="141"/>
      <c r="K19" s="141"/>
      <c r="L19" s="141"/>
      <c r="M19" s="141"/>
      <c r="N19" s="67"/>
    </row>
    <row r="20" spans="1:16" ht="20.100000000000001" customHeight="1">
      <c r="B20" s="65"/>
      <c r="C20" s="143" t="s">
        <v>191</v>
      </c>
      <c r="D20" s="141"/>
      <c r="E20" s="150"/>
      <c r="F20" s="66"/>
      <c r="G20" s="150"/>
      <c r="H20" s="66"/>
      <c r="I20" s="150"/>
      <c r="J20" s="66"/>
      <c r="K20" s="150"/>
      <c r="L20" s="66"/>
      <c r="M20" s="150"/>
      <c r="N20" s="67"/>
    </row>
    <row r="21" spans="1:16">
      <c r="B21" s="65"/>
      <c r="C21" s="143"/>
      <c r="D21" s="141"/>
      <c r="E21" s="66"/>
      <c r="F21" s="66"/>
      <c r="G21" s="66"/>
      <c r="H21" s="66"/>
      <c r="I21" s="66"/>
      <c r="J21" s="66"/>
      <c r="K21" s="66"/>
      <c r="L21" s="66"/>
      <c r="M21" s="66"/>
      <c r="N21" s="67"/>
    </row>
    <row r="22" spans="1:16">
      <c r="B22" s="65"/>
      <c r="C22" s="141"/>
      <c r="D22" s="141"/>
      <c r="E22" s="141"/>
      <c r="F22" s="141"/>
      <c r="G22" s="141"/>
      <c r="H22" s="141"/>
      <c r="I22" s="141"/>
      <c r="J22" s="141"/>
      <c r="K22" s="141"/>
      <c r="L22" s="141"/>
      <c r="M22" s="141"/>
      <c r="N22" s="67"/>
    </row>
    <row r="23" spans="1:16" ht="20.100000000000001" customHeight="1">
      <c r="B23" s="65"/>
      <c r="C23" s="143" t="s">
        <v>187</v>
      </c>
      <c r="D23" s="141"/>
      <c r="E23" s="54"/>
      <c r="F23" s="141"/>
      <c r="G23" s="54"/>
      <c r="H23" s="141"/>
      <c r="I23" s="54"/>
      <c r="J23" s="141"/>
      <c r="K23" s="54"/>
      <c r="L23" s="141"/>
      <c r="M23" s="54"/>
      <c r="N23" s="67"/>
    </row>
    <row r="24" spans="1:16">
      <c r="B24" s="65"/>
      <c r="C24" s="143"/>
      <c r="D24" s="141"/>
      <c r="E24" s="141"/>
      <c r="F24" s="141"/>
      <c r="G24" s="141"/>
      <c r="H24" s="141"/>
      <c r="I24" s="141"/>
      <c r="J24" s="141"/>
      <c r="K24" s="141"/>
      <c r="L24" s="141"/>
      <c r="M24" s="141"/>
      <c r="N24" s="67"/>
    </row>
    <row r="25" spans="1:16" ht="15.75" thickBot="1">
      <c r="B25" s="68"/>
      <c r="C25" s="69"/>
      <c r="D25" s="69"/>
      <c r="E25" s="69"/>
      <c r="F25" s="69"/>
      <c r="G25" s="69"/>
      <c r="H25" s="69"/>
      <c r="I25" s="69"/>
      <c r="J25" s="69"/>
      <c r="K25" s="69"/>
      <c r="L25" s="69"/>
      <c r="M25" s="69"/>
      <c r="N25" s="70"/>
    </row>
    <row r="26" spans="1:16">
      <c r="A26" s="158"/>
      <c r="B26" s="158"/>
      <c r="C26" s="158"/>
      <c r="D26" s="158"/>
      <c r="E26" s="158"/>
      <c r="F26" s="158"/>
      <c r="G26" s="158"/>
      <c r="H26" s="158"/>
      <c r="I26" s="158"/>
      <c r="J26" s="158"/>
      <c r="K26" s="158"/>
      <c r="L26" s="158"/>
      <c r="M26" s="158"/>
      <c r="N26" s="158"/>
      <c r="O26" s="158"/>
      <c r="P26" s="158"/>
    </row>
    <row r="27" spans="1:16" ht="18.75">
      <c r="B27" s="58" t="s">
        <v>188</v>
      </c>
    </row>
    <row r="28" spans="1:16" ht="15.75" thickBot="1"/>
    <row r="29" spans="1:16">
      <c r="B29" s="137"/>
      <c r="C29" s="138"/>
      <c r="D29" s="138"/>
      <c r="E29" s="138"/>
      <c r="F29" s="138"/>
      <c r="G29" s="138"/>
      <c r="H29" s="138"/>
      <c r="I29" s="138"/>
      <c r="J29" s="138"/>
      <c r="K29" s="138"/>
      <c r="L29" s="138"/>
      <c r="M29" s="138"/>
      <c r="N29" s="139"/>
    </row>
    <row r="30" spans="1:16" ht="20.100000000000001" customHeight="1">
      <c r="B30" s="65"/>
      <c r="C30" s="143" t="s">
        <v>190</v>
      </c>
      <c r="D30" s="149"/>
      <c r="E30" s="54"/>
      <c r="F30" s="149"/>
      <c r="G30" s="143" t="s">
        <v>193</v>
      </c>
      <c r="H30" s="149"/>
      <c r="I30" s="54"/>
      <c r="J30" s="149"/>
      <c r="K30" s="143" t="s">
        <v>195</v>
      </c>
      <c r="L30" s="149"/>
      <c r="M30" s="54"/>
      <c r="N30" s="67"/>
    </row>
    <row r="31" spans="1:16" ht="20.100000000000001" customHeight="1">
      <c r="B31" s="65"/>
      <c r="C31" s="143"/>
      <c r="D31" s="149"/>
      <c r="E31" s="142" t="s">
        <v>189</v>
      </c>
      <c r="F31" s="159"/>
      <c r="G31" s="143"/>
      <c r="H31" s="149"/>
      <c r="I31" s="142" t="s">
        <v>189</v>
      </c>
      <c r="J31" s="159"/>
      <c r="K31" s="143"/>
      <c r="L31" s="149"/>
      <c r="M31" s="142" t="s">
        <v>189</v>
      </c>
      <c r="N31" s="67"/>
    </row>
    <row r="32" spans="1:16" ht="20.100000000000001" customHeight="1">
      <c r="B32" s="65"/>
      <c r="C32" s="143" t="s">
        <v>192</v>
      </c>
      <c r="D32" s="149"/>
      <c r="E32" s="54"/>
      <c r="F32" s="149"/>
      <c r="G32" s="143" t="s">
        <v>194</v>
      </c>
      <c r="H32" s="149"/>
      <c r="I32" s="54"/>
      <c r="J32" s="149"/>
      <c r="K32" s="143" t="s">
        <v>196</v>
      </c>
      <c r="L32" s="149"/>
      <c r="M32" s="54"/>
      <c r="N32" s="67"/>
    </row>
    <row r="33" spans="2:14">
      <c r="B33" s="65"/>
      <c r="C33" s="143"/>
      <c r="D33" s="149"/>
      <c r="E33" s="142" t="s">
        <v>189</v>
      </c>
      <c r="F33" s="159"/>
      <c r="G33" s="143"/>
      <c r="H33" s="149"/>
      <c r="I33" s="142" t="s">
        <v>189</v>
      </c>
      <c r="J33" s="159"/>
      <c r="K33" s="143"/>
      <c r="L33" s="149"/>
      <c r="M33" s="142" t="s">
        <v>189</v>
      </c>
      <c r="N33" s="67"/>
    </row>
    <row r="34" spans="2:14" ht="15.75" thickBot="1">
      <c r="B34" s="68"/>
      <c r="C34" s="69"/>
      <c r="D34" s="69"/>
      <c r="E34" s="69"/>
      <c r="F34" s="69"/>
      <c r="G34" s="69"/>
      <c r="H34" s="69"/>
      <c r="I34" s="69"/>
      <c r="J34" s="69"/>
      <c r="K34" s="69"/>
      <c r="L34" s="69"/>
      <c r="M34" s="69"/>
      <c r="N34" s="70"/>
    </row>
  </sheetData>
  <sheetProtection algorithmName="SHA-512" hashValue="1Gh6109SXyv/2imRg+4h4g/6oJkcTZcAJXEZZw+INhB6CmncrIIT+G24r+Lvtt7WRmr0idaNV9v5WcbWPj+rSw==" saltValue="07ItcGbkRQvfbZ2docPKdg==" spinCount="100000" sheet="1" objects="1" scenarios="1" selectLockedCells="1"/>
  <mergeCells count="33">
    <mergeCell ref="D16:E16"/>
    <mergeCell ref="D6:E6"/>
    <mergeCell ref="D8:E8"/>
    <mergeCell ref="D10:E10"/>
    <mergeCell ref="D12:E12"/>
    <mergeCell ref="D14:E14"/>
    <mergeCell ref="D17:E17"/>
    <mergeCell ref="F17:G17"/>
    <mergeCell ref="H17:I17"/>
    <mergeCell ref="J17:K17"/>
    <mergeCell ref="L17:M17"/>
    <mergeCell ref="L18:M18"/>
    <mergeCell ref="F16:G16"/>
    <mergeCell ref="H16:I16"/>
    <mergeCell ref="J16:K16"/>
    <mergeCell ref="L16:M16"/>
    <mergeCell ref="K30:K31"/>
    <mergeCell ref="K32:K33"/>
    <mergeCell ref="C20:C21"/>
    <mergeCell ref="D18:E18"/>
    <mergeCell ref="F18:G18"/>
    <mergeCell ref="H18:I18"/>
    <mergeCell ref="J18:K18"/>
    <mergeCell ref="C23:C24"/>
    <mergeCell ref="C30:C31"/>
    <mergeCell ref="C32:C33"/>
    <mergeCell ref="G30:G31"/>
    <mergeCell ref="G32:G33"/>
    <mergeCell ref="C6:C7"/>
    <mergeCell ref="C8:C9"/>
    <mergeCell ref="C10:C11"/>
    <mergeCell ref="C12:C13"/>
    <mergeCell ref="C14:C15"/>
  </mergeCells>
  <dataValidations count="5">
    <dataValidation type="list" allowBlank="1" showInputMessage="1" showErrorMessage="1" sqref="D6:E6 D8:E8 D10:E10 D12:E12 D14:E14">
      <formula1>crops</formula1>
    </dataValidation>
    <dataValidation type="whole" allowBlank="1" showInputMessage="1" showErrorMessage="1" sqref="D18:M18">
      <formula1>0</formula1>
      <formula2>100</formula2>
    </dataValidation>
    <dataValidation type="list" allowBlank="1" showInputMessage="1" showErrorMessage="1" sqref="E20 G20 I20 K20 M20">
      <formula1>higher_lower</formula1>
    </dataValidation>
    <dataValidation type="list" allowBlank="1" showInputMessage="1" showErrorMessage="1" sqref="E23 G23 I23 K23 M23">
      <formula1>reasons</formula1>
    </dataValidation>
    <dataValidation type="whole" allowBlank="1" showInputMessage="1" showErrorMessage="1" sqref="E30 I30 M30 M32 I32 E32">
      <formula1>0</formula1>
      <formula2>50000</formula2>
    </dataValidation>
  </dataValidation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election activeCell="E13" activeCellId="11" sqref="E13 E11 E9 E7 I7 I9 I11 I13 I18 E18 E15 E13"/>
    </sheetView>
  </sheetViews>
  <sheetFormatPr defaultRowHeight="15"/>
  <cols>
    <col min="1" max="2" width="9.140625" style="57"/>
    <col min="3" max="3" width="34.85546875" style="57" customWidth="1"/>
    <col min="4" max="4" width="15.7109375" style="57" customWidth="1"/>
    <col min="5" max="5" width="11.7109375" style="57" customWidth="1"/>
    <col min="6" max="6" width="15.7109375" style="57" customWidth="1"/>
    <col min="7" max="7" width="33.85546875" style="57" customWidth="1"/>
    <col min="8" max="8" width="20.7109375" style="57" customWidth="1"/>
    <col min="9" max="9" width="11.7109375" style="57" customWidth="1"/>
    <col min="10" max="16384" width="9.140625" style="57"/>
  </cols>
  <sheetData>
    <row r="1" spans="2:10" ht="26.25">
      <c r="B1" s="56" t="s">
        <v>16</v>
      </c>
    </row>
    <row r="3" spans="2:10" ht="18.75">
      <c r="B3" s="58" t="s">
        <v>320</v>
      </c>
    </row>
    <row r="4" spans="2:10" ht="15.75" thickBot="1"/>
    <row r="5" spans="2:10" ht="22.5" customHeight="1">
      <c r="B5" s="137"/>
      <c r="C5" s="160" t="s">
        <v>9</v>
      </c>
      <c r="D5" s="160"/>
      <c r="E5" s="138"/>
      <c r="F5" s="138"/>
      <c r="G5" s="138"/>
      <c r="H5" s="138"/>
      <c r="I5" s="138"/>
      <c r="J5" s="139"/>
    </row>
    <row r="6" spans="2:10">
      <c r="B6" s="65"/>
      <c r="C6" s="141"/>
      <c r="D6" s="141"/>
      <c r="E6" s="141"/>
      <c r="F6" s="141"/>
      <c r="G6" s="141"/>
      <c r="H6" s="141"/>
      <c r="I6" s="141"/>
      <c r="J6" s="67"/>
    </row>
    <row r="7" spans="2:10" ht="20.100000000000001" customHeight="1">
      <c r="B7" s="65"/>
      <c r="C7" s="144" t="s">
        <v>199</v>
      </c>
      <c r="D7" s="161">
        <f>Productivity!D6</f>
        <v>0</v>
      </c>
      <c r="E7" s="54"/>
      <c r="F7" s="141"/>
      <c r="G7" s="144" t="s">
        <v>199</v>
      </c>
      <c r="H7" s="161">
        <f>Productivity!D8</f>
        <v>0</v>
      </c>
      <c r="I7" s="54"/>
      <c r="J7" s="67"/>
    </row>
    <row r="8" spans="2:10" ht="20.100000000000001" customHeight="1">
      <c r="B8" s="65"/>
      <c r="C8" s="147"/>
      <c r="D8" s="162"/>
      <c r="E8" s="142" t="s">
        <v>8</v>
      </c>
      <c r="F8" s="141"/>
      <c r="G8" s="141"/>
      <c r="H8" s="147"/>
      <c r="I8" s="142" t="s">
        <v>8</v>
      </c>
      <c r="J8" s="67"/>
    </row>
    <row r="9" spans="2:10" ht="20.100000000000001" customHeight="1">
      <c r="B9" s="65"/>
      <c r="C9" s="144" t="s">
        <v>199</v>
      </c>
      <c r="D9" s="161">
        <f>Productivity!D10</f>
        <v>0</v>
      </c>
      <c r="E9" s="54"/>
      <c r="F9" s="141"/>
      <c r="G9" s="144" t="s">
        <v>199</v>
      </c>
      <c r="H9" s="161">
        <f>Productivity!D12</f>
        <v>0</v>
      </c>
      <c r="I9" s="54"/>
      <c r="J9" s="67"/>
    </row>
    <row r="10" spans="2:10" ht="20.100000000000001" customHeight="1">
      <c r="B10" s="65"/>
      <c r="C10" s="144"/>
      <c r="D10" s="163"/>
      <c r="E10" s="142" t="s">
        <v>8</v>
      </c>
      <c r="F10" s="141"/>
      <c r="G10" s="144"/>
      <c r="H10" s="163"/>
      <c r="I10" s="142" t="s">
        <v>8</v>
      </c>
      <c r="J10" s="67"/>
    </row>
    <row r="11" spans="2:10" ht="20.100000000000001" customHeight="1">
      <c r="B11" s="65"/>
      <c r="C11" s="144" t="s">
        <v>199</v>
      </c>
      <c r="D11" s="161">
        <f>Productivity!D14</f>
        <v>0</v>
      </c>
      <c r="E11" s="54"/>
      <c r="F11" s="141"/>
      <c r="G11" s="144" t="s">
        <v>199</v>
      </c>
      <c r="H11" s="161" t="s">
        <v>200</v>
      </c>
      <c r="I11" s="54"/>
      <c r="J11" s="67"/>
    </row>
    <row r="12" spans="2:10" ht="20.100000000000001" customHeight="1">
      <c r="B12" s="65"/>
      <c r="C12" s="144"/>
      <c r="D12" s="163"/>
      <c r="E12" s="142" t="s">
        <v>8</v>
      </c>
      <c r="F12" s="141"/>
      <c r="G12" s="144"/>
      <c r="H12" s="144"/>
      <c r="I12" s="142" t="s">
        <v>8</v>
      </c>
      <c r="J12" s="67"/>
    </row>
    <row r="13" spans="2:10" ht="20.100000000000001" customHeight="1">
      <c r="B13" s="65"/>
      <c r="C13" s="144" t="s">
        <v>199</v>
      </c>
      <c r="D13" s="161" t="s">
        <v>201</v>
      </c>
      <c r="E13" s="54"/>
      <c r="F13" s="141"/>
      <c r="G13" s="144" t="s">
        <v>202</v>
      </c>
      <c r="H13" s="161" t="s">
        <v>203</v>
      </c>
      <c r="I13" s="54"/>
      <c r="J13" s="67"/>
    </row>
    <row r="14" spans="2:10" ht="20.100000000000001" customHeight="1">
      <c r="B14" s="65"/>
      <c r="C14" s="144"/>
      <c r="D14" s="161"/>
      <c r="E14" s="142" t="s">
        <v>8</v>
      </c>
      <c r="F14" s="141"/>
      <c r="G14" s="144"/>
      <c r="H14" s="144"/>
      <c r="I14" s="142" t="s">
        <v>8</v>
      </c>
      <c r="J14" s="67"/>
    </row>
    <row r="15" spans="2:10" ht="20.100000000000001" customHeight="1">
      <c r="B15" s="65"/>
      <c r="C15" s="143" t="s">
        <v>204</v>
      </c>
      <c r="D15" s="161" t="s">
        <v>205</v>
      </c>
      <c r="E15" s="54"/>
      <c r="F15" s="141"/>
      <c r="G15" s="144"/>
      <c r="H15" s="144"/>
      <c r="I15" s="142"/>
      <c r="J15" s="67"/>
    </row>
    <row r="16" spans="2:10">
      <c r="B16" s="65"/>
      <c r="C16" s="143"/>
      <c r="D16" s="144"/>
      <c r="E16" s="142" t="s">
        <v>8</v>
      </c>
      <c r="F16" s="141"/>
      <c r="G16" s="141"/>
      <c r="H16" s="141"/>
      <c r="I16" s="141"/>
      <c r="J16" s="67"/>
    </row>
    <row r="17" spans="1:10">
      <c r="B17" s="65"/>
      <c r="C17" s="141"/>
      <c r="D17" s="141"/>
      <c r="E17" s="141"/>
      <c r="F17" s="141"/>
      <c r="G17" s="141"/>
      <c r="H17" s="141"/>
      <c r="I17" s="141"/>
      <c r="J17" s="67"/>
    </row>
    <row r="18" spans="1:10" ht="18" customHeight="1">
      <c r="B18" s="65"/>
      <c r="C18" s="143" t="s">
        <v>295</v>
      </c>
      <c r="D18" s="144"/>
      <c r="E18" s="54"/>
      <c r="F18" s="141"/>
      <c r="G18" s="143" t="s">
        <v>296</v>
      </c>
      <c r="H18" s="144"/>
      <c r="I18" s="54"/>
      <c r="J18" s="67"/>
    </row>
    <row r="19" spans="1:10">
      <c r="B19" s="65"/>
      <c r="C19" s="143"/>
      <c r="D19" s="141"/>
      <c r="E19" s="142" t="s">
        <v>8</v>
      </c>
      <c r="F19" s="141"/>
      <c r="G19" s="143"/>
      <c r="H19" s="141"/>
      <c r="I19" s="142" t="s">
        <v>8</v>
      </c>
      <c r="J19" s="67"/>
    </row>
    <row r="20" spans="1:10" ht="15.75" thickBot="1">
      <c r="B20" s="68"/>
      <c r="C20" s="69"/>
      <c r="D20" s="69"/>
      <c r="E20" s="164"/>
      <c r="F20" s="69"/>
      <c r="G20" s="69"/>
      <c r="H20" s="69"/>
      <c r="I20" s="69"/>
      <c r="J20" s="70"/>
    </row>
    <row r="21" spans="1:10" ht="24" customHeight="1">
      <c r="A21" s="165"/>
      <c r="B21" s="158"/>
      <c r="C21" s="158"/>
      <c r="D21" s="158"/>
      <c r="E21" s="158"/>
      <c r="F21" s="158"/>
      <c r="G21" s="158"/>
      <c r="H21" s="158"/>
      <c r="I21" s="158"/>
      <c r="J21" s="165"/>
    </row>
    <row r="22" spans="1:10" ht="31.5" customHeight="1">
      <c r="A22" s="165"/>
      <c r="B22" s="158"/>
      <c r="C22" s="158"/>
      <c r="D22" s="158"/>
      <c r="E22" s="158"/>
      <c r="F22" s="158"/>
      <c r="G22" s="158"/>
      <c r="H22" s="158"/>
      <c r="I22" s="158"/>
      <c r="J22" s="165"/>
    </row>
    <row r="23" spans="1:10" ht="24" customHeight="1">
      <c r="A23" s="165"/>
      <c r="B23" s="158"/>
      <c r="C23" s="158"/>
      <c r="D23" s="158"/>
      <c r="E23" s="158"/>
      <c r="F23" s="158"/>
      <c r="G23" s="158"/>
      <c r="H23" s="158"/>
      <c r="I23" s="158"/>
      <c r="J23" s="165"/>
    </row>
    <row r="24" spans="1:10" ht="34.5" customHeight="1">
      <c r="A24" s="165"/>
      <c r="B24" s="158"/>
      <c r="C24" s="158"/>
      <c r="D24" s="158"/>
      <c r="E24" s="158"/>
      <c r="F24" s="158"/>
      <c r="G24" s="158"/>
      <c r="H24" s="158"/>
      <c r="I24" s="158"/>
      <c r="J24" s="165"/>
    </row>
    <row r="25" spans="1:10" ht="24.75" customHeight="1">
      <c r="A25" s="165"/>
      <c r="B25" s="158"/>
      <c r="C25" s="158"/>
      <c r="D25" s="158"/>
      <c r="E25" s="158"/>
      <c r="F25" s="158"/>
      <c r="G25" s="158"/>
      <c r="H25" s="158"/>
      <c r="I25" s="158"/>
      <c r="J25" s="165"/>
    </row>
    <row r="26" spans="1:10" ht="25.5" customHeight="1">
      <c r="A26" s="165"/>
      <c r="B26" s="158"/>
      <c r="C26" s="158"/>
      <c r="D26" s="158"/>
      <c r="E26" s="158"/>
      <c r="F26" s="158"/>
      <c r="G26" s="158"/>
      <c r="H26" s="158"/>
      <c r="I26" s="158"/>
      <c r="J26" s="165"/>
    </row>
    <row r="27" spans="1:10">
      <c r="A27" s="165"/>
      <c r="B27" s="158"/>
      <c r="C27" s="158"/>
      <c r="D27" s="158"/>
      <c r="E27" s="158"/>
      <c r="F27" s="158"/>
      <c r="G27" s="158"/>
      <c r="H27" s="158"/>
      <c r="I27" s="158"/>
      <c r="J27" s="165"/>
    </row>
    <row r="28" spans="1:10">
      <c r="B28" s="166"/>
      <c r="C28" s="166"/>
      <c r="D28" s="166"/>
      <c r="E28" s="166"/>
      <c r="F28" s="166"/>
      <c r="G28" s="166"/>
      <c r="H28" s="166"/>
      <c r="I28" s="166"/>
    </row>
    <row r="29" spans="1:10">
      <c r="B29" s="166"/>
      <c r="C29" s="166"/>
      <c r="D29" s="166"/>
      <c r="E29" s="166"/>
      <c r="F29" s="166"/>
      <c r="G29" s="166"/>
      <c r="H29" s="166"/>
      <c r="I29" s="166"/>
    </row>
  </sheetData>
  <sheetProtection algorithmName="SHA-512" hashValue="KtqOoiudGlk/DXBvtXNNogxeqKmWBDboDGkASJubBoNZDc2svr3RA9GxYujtT0Rh1GNIlXPzWO67plXJMDRHfw==" saltValue="jCX/J0i1K3gTLGnmzUimOA==" spinCount="100000" sheet="1" objects="1" scenarios="1" selectLockedCells="1"/>
  <mergeCells count="3">
    <mergeCell ref="C15:C16"/>
    <mergeCell ref="C18:C19"/>
    <mergeCell ref="G18:G19"/>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5"/>
  <sheetViews>
    <sheetView topLeftCell="A28" zoomScaleNormal="100" workbookViewId="0">
      <selection activeCell="D43" activeCellId="31" sqref="D7 G7 G9 G11 G13 G15 G17 D17 D15 D13 D11 D9 G27 D27 D29 D32 D34 G32 G34 G36 G38 D38 D40 D43 G43 G45 G53 G51 D51 D49 D47 D43"/>
    </sheetView>
  </sheetViews>
  <sheetFormatPr defaultRowHeight="15"/>
  <cols>
    <col min="1" max="2" width="9.140625" style="57"/>
    <col min="3" max="3" width="34.28515625" style="57" customWidth="1"/>
    <col min="4" max="4" width="15.7109375" style="57" customWidth="1"/>
    <col min="5" max="5" width="7.7109375" style="57" customWidth="1"/>
    <col min="6" max="6" width="33.42578125" style="57" customWidth="1"/>
    <col min="7" max="7" width="15.7109375" style="57" customWidth="1"/>
    <col min="8" max="8" width="9.85546875" style="57" customWidth="1"/>
    <col min="9" max="16384" width="9.140625" style="57"/>
  </cols>
  <sheetData>
    <row r="1" spans="2:8" ht="26.25">
      <c r="B1" s="56" t="s">
        <v>16</v>
      </c>
    </row>
    <row r="3" spans="2:8" ht="18.75">
      <c r="B3" s="58" t="s">
        <v>321</v>
      </c>
    </row>
    <row r="4" spans="2:8" ht="19.5" thickBot="1">
      <c r="B4" s="58"/>
    </row>
    <row r="5" spans="2:8" ht="18.75">
      <c r="B5" s="168"/>
      <c r="C5" s="160" t="s">
        <v>246</v>
      </c>
      <c r="D5" s="138"/>
      <c r="E5" s="138"/>
      <c r="F5" s="138"/>
      <c r="G5" s="138"/>
      <c r="H5" s="139"/>
    </row>
    <row r="6" spans="2:8" ht="18.75">
      <c r="B6" s="169"/>
      <c r="C6" s="141"/>
      <c r="D6" s="141"/>
      <c r="E6" s="141"/>
      <c r="F6" s="141"/>
      <c r="G6" s="141"/>
      <c r="H6" s="67"/>
    </row>
    <row r="7" spans="2:8" ht="20.100000000000001" customHeight="1">
      <c r="B7" s="169"/>
      <c r="C7" s="170" t="s">
        <v>212</v>
      </c>
      <c r="D7" s="73"/>
      <c r="E7" s="172"/>
      <c r="F7" s="173" t="s">
        <v>218</v>
      </c>
      <c r="G7" s="54"/>
      <c r="H7" s="67"/>
    </row>
    <row r="8" spans="2:8" ht="20.100000000000001" customHeight="1">
      <c r="B8" s="169"/>
      <c r="C8" s="170"/>
      <c r="D8" s="142" t="s">
        <v>90</v>
      </c>
      <c r="E8" s="172"/>
      <c r="F8" s="141"/>
      <c r="G8" s="141"/>
      <c r="H8" s="67"/>
    </row>
    <row r="9" spans="2:8" ht="20.100000000000001" customHeight="1">
      <c r="B9" s="169"/>
      <c r="C9" s="170" t="s">
        <v>213</v>
      </c>
      <c r="D9" s="73"/>
      <c r="E9" s="172"/>
      <c r="F9" s="173" t="s">
        <v>219</v>
      </c>
      <c r="G9" s="54"/>
      <c r="H9" s="67"/>
    </row>
    <row r="10" spans="2:8" ht="20.100000000000001" customHeight="1">
      <c r="B10" s="169"/>
      <c r="C10" s="170"/>
      <c r="D10" s="142" t="s">
        <v>90</v>
      </c>
      <c r="E10" s="172"/>
      <c r="F10" s="141"/>
      <c r="G10" s="141"/>
      <c r="H10" s="67"/>
    </row>
    <row r="11" spans="2:8" ht="20.100000000000001" customHeight="1">
      <c r="B11" s="169"/>
      <c r="C11" s="170" t="s">
        <v>214</v>
      </c>
      <c r="D11" s="73"/>
      <c r="E11" s="172"/>
      <c r="F11" s="173" t="s">
        <v>220</v>
      </c>
      <c r="G11" s="54"/>
      <c r="H11" s="67"/>
    </row>
    <row r="12" spans="2:8" ht="20.100000000000001" customHeight="1">
      <c r="B12" s="169"/>
      <c r="C12" s="170"/>
      <c r="D12" s="142" t="s">
        <v>90</v>
      </c>
      <c r="E12" s="172"/>
      <c r="F12" s="141"/>
      <c r="G12" s="141"/>
      <c r="H12" s="67"/>
    </row>
    <row r="13" spans="2:8" ht="20.100000000000001" customHeight="1">
      <c r="B13" s="169"/>
      <c r="C13" s="170" t="s">
        <v>215</v>
      </c>
      <c r="D13" s="73"/>
      <c r="E13" s="172"/>
      <c r="F13" s="173" t="s">
        <v>221</v>
      </c>
      <c r="G13" s="54"/>
      <c r="H13" s="67"/>
    </row>
    <row r="14" spans="2:8" ht="20.100000000000001" customHeight="1">
      <c r="B14" s="169"/>
      <c r="C14" s="170"/>
      <c r="D14" s="142" t="s">
        <v>90</v>
      </c>
      <c r="E14" s="172"/>
      <c r="F14" s="141"/>
      <c r="G14" s="141"/>
      <c r="H14" s="67"/>
    </row>
    <row r="15" spans="2:8" ht="20.100000000000001" customHeight="1">
      <c r="B15" s="169"/>
      <c r="C15" s="170" t="s">
        <v>216</v>
      </c>
      <c r="D15" s="73"/>
      <c r="E15" s="172"/>
      <c r="F15" s="170" t="s">
        <v>222</v>
      </c>
      <c r="G15" s="55"/>
      <c r="H15" s="67"/>
    </row>
    <row r="16" spans="2:8" ht="20.100000000000001" customHeight="1">
      <c r="B16" s="169"/>
      <c r="C16" s="170"/>
      <c r="D16" s="142" t="s">
        <v>90</v>
      </c>
      <c r="E16" s="172"/>
      <c r="F16" s="170"/>
      <c r="G16" s="172"/>
      <c r="H16" s="67"/>
    </row>
    <row r="17" spans="2:8" ht="20.100000000000001" customHeight="1">
      <c r="B17" s="169"/>
      <c r="C17" s="170" t="s">
        <v>217</v>
      </c>
      <c r="D17" s="73"/>
      <c r="E17" s="172"/>
      <c r="F17" s="170" t="s">
        <v>223</v>
      </c>
      <c r="G17" s="55"/>
      <c r="H17" s="67"/>
    </row>
    <row r="18" spans="2:8" ht="18" customHeight="1">
      <c r="B18" s="169"/>
      <c r="C18" s="170"/>
      <c r="D18" s="142" t="s">
        <v>90</v>
      </c>
      <c r="E18" s="172"/>
      <c r="F18" s="170"/>
      <c r="G18" s="172"/>
      <c r="H18" s="67"/>
    </row>
    <row r="19" spans="2:8" ht="15" customHeight="1" thickBot="1">
      <c r="B19" s="169"/>
      <c r="C19" s="174"/>
      <c r="D19" s="174"/>
      <c r="E19" s="141"/>
      <c r="F19" s="141"/>
      <c r="G19" s="172"/>
      <c r="H19" s="67"/>
    </row>
    <row r="20" spans="2:8" ht="19.5" thickTop="1">
      <c r="B20" s="169"/>
      <c r="C20" s="166"/>
      <c r="D20" s="141"/>
      <c r="E20" s="141"/>
      <c r="F20" s="141"/>
      <c r="G20" s="141"/>
      <c r="H20" s="67"/>
    </row>
    <row r="21" spans="2:8" ht="20.100000000000001" customHeight="1">
      <c r="B21" s="169"/>
      <c r="C21" s="175" t="s">
        <v>97</v>
      </c>
      <c r="D21" s="171">
        <f>D7+D9+D11+D13+D15+D17</f>
        <v>0</v>
      </c>
      <c r="E21" s="141" t="str">
        <f>IF(D21&lt;&gt;100,"Has to be equal to 100!!!","")</f>
        <v>Has to be equal to 100!!!</v>
      </c>
      <c r="F21" s="141"/>
      <c r="G21" s="141"/>
      <c r="H21" s="67"/>
    </row>
    <row r="22" spans="2:8" ht="20.100000000000001" customHeight="1">
      <c r="B22" s="169"/>
      <c r="C22" s="175"/>
      <c r="D22" s="147"/>
      <c r="E22" s="141"/>
      <c r="F22" s="141"/>
      <c r="G22" s="141"/>
      <c r="H22" s="67"/>
    </row>
    <row r="23" spans="2:8" ht="18.75">
      <c r="B23" s="169"/>
      <c r="C23" s="175"/>
      <c r="D23" s="141"/>
      <c r="E23" s="141"/>
      <c r="F23" s="141"/>
      <c r="G23" s="141"/>
      <c r="H23" s="67"/>
    </row>
    <row r="24" spans="2:8" ht="18.75">
      <c r="B24" s="176"/>
      <c r="C24" s="177"/>
      <c r="D24" s="178"/>
      <c r="E24" s="178"/>
      <c r="F24" s="178"/>
      <c r="G24" s="178"/>
      <c r="H24" s="179"/>
    </row>
    <row r="25" spans="2:8" ht="18.75">
      <c r="B25" s="180"/>
      <c r="C25" s="181" t="s">
        <v>247</v>
      </c>
      <c r="D25" s="182"/>
      <c r="E25" s="182"/>
      <c r="F25" s="182"/>
      <c r="G25" s="182"/>
      <c r="H25" s="183"/>
    </row>
    <row r="26" spans="2:8" ht="23.25" customHeight="1">
      <c r="B26" s="65"/>
      <c r="C26" s="141"/>
      <c r="D26" s="141"/>
      <c r="E26" s="172"/>
      <c r="F26" s="141"/>
      <c r="G26" s="141"/>
      <c r="H26" s="67"/>
    </row>
    <row r="27" spans="2:8" ht="20.100000000000001" customHeight="1">
      <c r="B27" s="65"/>
      <c r="C27" s="170" t="s">
        <v>224</v>
      </c>
      <c r="D27" s="73"/>
      <c r="E27" s="172"/>
      <c r="F27" s="170" t="s">
        <v>225</v>
      </c>
      <c r="G27" s="55"/>
      <c r="H27" s="67"/>
    </row>
    <row r="28" spans="2:8" ht="20.100000000000001" customHeight="1">
      <c r="B28" s="65"/>
      <c r="C28" s="170"/>
      <c r="D28" s="141"/>
      <c r="E28" s="172"/>
      <c r="F28" s="170"/>
      <c r="G28" s="172"/>
      <c r="H28" s="67"/>
    </row>
    <row r="29" spans="2:8" ht="20.100000000000001" customHeight="1">
      <c r="B29" s="65"/>
      <c r="C29" s="170" t="s">
        <v>279</v>
      </c>
      <c r="D29" s="167"/>
      <c r="E29" s="172"/>
      <c r="F29" s="184"/>
      <c r="G29" s="172"/>
      <c r="H29" s="67"/>
    </row>
    <row r="30" spans="2:8" ht="15" customHeight="1">
      <c r="B30" s="65"/>
      <c r="C30" s="170"/>
      <c r="D30" s="75"/>
      <c r="E30" s="172"/>
      <c r="F30" s="184"/>
      <c r="G30" s="172"/>
      <c r="H30" s="67"/>
    </row>
    <row r="31" spans="2:8">
      <c r="B31" s="65"/>
      <c r="C31" s="141"/>
      <c r="D31" s="141"/>
      <c r="E31" s="185"/>
      <c r="F31" s="141"/>
      <c r="G31" s="141"/>
      <c r="H31" s="67"/>
    </row>
    <row r="32" spans="2:8" ht="20.100000000000001" customHeight="1">
      <c r="B32" s="65"/>
      <c r="C32" s="170" t="s">
        <v>226</v>
      </c>
      <c r="D32" s="73"/>
      <c r="E32" s="185"/>
      <c r="F32" s="170" t="s">
        <v>227</v>
      </c>
      <c r="G32" s="54"/>
      <c r="H32" s="67"/>
    </row>
    <row r="33" spans="2:8" ht="20.100000000000001" customHeight="1">
      <c r="B33" s="65"/>
      <c r="C33" s="170"/>
      <c r="D33" s="141"/>
      <c r="E33" s="185"/>
      <c r="F33" s="170"/>
      <c r="G33" s="141"/>
      <c r="H33" s="67"/>
    </row>
    <row r="34" spans="2:8" ht="20.100000000000001" customHeight="1">
      <c r="B34" s="65"/>
      <c r="C34" s="170" t="s">
        <v>228</v>
      </c>
      <c r="D34" s="73"/>
      <c r="E34" s="172"/>
      <c r="F34" s="173" t="s">
        <v>108</v>
      </c>
      <c r="G34" s="73"/>
      <c r="H34" s="67"/>
    </row>
    <row r="35" spans="2:8" ht="20.100000000000001" customHeight="1">
      <c r="B35" s="65"/>
      <c r="C35" s="170"/>
      <c r="D35" s="141"/>
      <c r="E35" s="172"/>
      <c r="F35" s="141"/>
      <c r="G35" s="76" t="s">
        <v>229</v>
      </c>
      <c r="H35" s="67"/>
    </row>
    <row r="36" spans="2:8" ht="20.100000000000001" customHeight="1">
      <c r="B36" s="65"/>
      <c r="C36" s="184"/>
      <c r="D36" s="141"/>
      <c r="E36" s="172"/>
      <c r="F36" s="141"/>
      <c r="G36" s="73"/>
      <c r="H36" s="67"/>
    </row>
    <row r="37" spans="2:8" ht="20.100000000000001" customHeight="1">
      <c r="B37" s="65"/>
      <c r="C37" s="184"/>
      <c r="D37" s="141"/>
      <c r="E37" s="172"/>
      <c r="F37" s="141"/>
      <c r="G37" s="186" t="s">
        <v>230</v>
      </c>
      <c r="H37" s="67"/>
    </row>
    <row r="38" spans="2:8" ht="20.100000000000001" customHeight="1">
      <c r="B38" s="65"/>
      <c r="C38" s="170" t="s">
        <v>231</v>
      </c>
      <c r="D38" s="73"/>
      <c r="E38" s="172"/>
      <c r="F38" s="170" t="s">
        <v>233</v>
      </c>
      <c r="G38" s="54"/>
      <c r="H38" s="67"/>
    </row>
    <row r="39" spans="2:8">
      <c r="B39" s="65"/>
      <c r="C39" s="170"/>
      <c r="D39" s="141"/>
      <c r="E39" s="172"/>
      <c r="F39" s="170"/>
      <c r="G39" s="141"/>
      <c r="H39" s="67"/>
    </row>
    <row r="40" spans="2:8" ht="20.100000000000001" customHeight="1">
      <c r="B40" s="65"/>
      <c r="C40" s="173" t="s">
        <v>232</v>
      </c>
      <c r="D40" s="73"/>
      <c r="E40" s="172"/>
      <c r="F40" s="141"/>
      <c r="G40" s="141"/>
      <c r="H40" s="67"/>
    </row>
    <row r="41" spans="2:8">
      <c r="B41" s="65"/>
      <c r="C41" s="141"/>
      <c r="D41" s="141"/>
      <c r="E41" s="141"/>
      <c r="F41" s="141"/>
      <c r="G41" s="141"/>
      <c r="H41" s="67"/>
    </row>
    <row r="42" spans="2:8">
      <c r="B42" s="65"/>
      <c r="C42" s="141"/>
      <c r="D42" s="141"/>
      <c r="E42" s="141"/>
      <c r="F42" s="141"/>
      <c r="G42" s="141"/>
      <c r="H42" s="67"/>
    </row>
    <row r="43" spans="2:8" ht="20.100000000000001" customHeight="1">
      <c r="B43" s="65"/>
      <c r="C43" s="170" t="s">
        <v>234</v>
      </c>
      <c r="D43" s="73"/>
      <c r="E43" s="172"/>
      <c r="F43" s="173" t="s">
        <v>108</v>
      </c>
      <c r="G43" s="73"/>
      <c r="H43" s="67"/>
    </row>
    <row r="44" spans="2:8" ht="20.100000000000001" customHeight="1">
      <c r="B44" s="65"/>
      <c r="C44" s="170"/>
      <c r="D44" s="141"/>
      <c r="E44" s="172"/>
      <c r="F44" s="141"/>
      <c r="G44" s="76" t="s">
        <v>229</v>
      </c>
      <c r="H44" s="67"/>
    </row>
    <row r="45" spans="2:8" ht="20.100000000000001" customHeight="1">
      <c r="B45" s="65"/>
      <c r="C45" s="184"/>
      <c r="D45" s="141"/>
      <c r="E45" s="173"/>
      <c r="F45" s="141"/>
      <c r="G45" s="73"/>
      <c r="H45" s="67"/>
    </row>
    <row r="46" spans="2:8" ht="20.100000000000001" customHeight="1">
      <c r="B46" s="65"/>
      <c r="C46" s="141"/>
      <c r="D46" s="141"/>
      <c r="E46" s="173"/>
      <c r="F46" s="141"/>
      <c r="G46" s="186" t="s">
        <v>230</v>
      </c>
      <c r="H46" s="67"/>
    </row>
    <row r="47" spans="2:8" ht="20.100000000000001" customHeight="1">
      <c r="B47" s="65"/>
      <c r="C47" s="170" t="s">
        <v>235</v>
      </c>
      <c r="D47" s="73"/>
      <c r="E47" s="173"/>
      <c r="F47" s="141"/>
      <c r="G47" s="141"/>
      <c r="H47" s="67"/>
    </row>
    <row r="48" spans="2:8" ht="20.100000000000001" customHeight="1">
      <c r="B48" s="65"/>
      <c r="C48" s="170"/>
      <c r="D48" s="76" t="s">
        <v>236</v>
      </c>
      <c r="E48" s="173"/>
      <c r="F48" s="141"/>
      <c r="G48" s="141"/>
      <c r="H48" s="67"/>
    </row>
    <row r="49" spans="2:8" ht="20.100000000000001" customHeight="1">
      <c r="B49" s="65"/>
      <c r="C49" s="184"/>
      <c r="D49" s="73"/>
      <c r="E49" s="173"/>
      <c r="F49" s="141"/>
      <c r="G49" s="75"/>
      <c r="H49" s="67"/>
    </row>
    <row r="50" spans="2:8" ht="25.5" customHeight="1">
      <c r="B50" s="65"/>
      <c r="C50" s="184"/>
      <c r="D50" s="186" t="s">
        <v>237</v>
      </c>
      <c r="E50" s="173"/>
      <c r="F50" s="141"/>
      <c r="G50" s="75"/>
      <c r="H50" s="67"/>
    </row>
    <row r="51" spans="2:8" ht="20.100000000000001" customHeight="1">
      <c r="B51" s="65"/>
      <c r="C51" s="170" t="s">
        <v>245</v>
      </c>
      <c r="D51" s="73"/>
      <c r="E51" s="185"/>
      <c r="F51" s="187" t="s">
        <v>108</v>
      </c>
      <c r="G51" s="74"/>
      <c r="H51" s="188"/>
    </row>
    <row r="52" spans="2:8" ht="20.100000000000001" customHeight="1">
      <c r="B52" s="65"/>
      <c r="C52" s="170"/>
      <c r="D52" s="141"/>
      <c r="E52" s="185"/>
      <c r="F52" s="141"/>
      <c r="G52" s="75" t="s">
        <v>229</v>
      </c>
      <c r="H52" s="189"/>
    </row>
    <row r="53" spans="2:8" ht="20.100000000000001" customHeight="1">
      <c r="B53" s="65"/>
      <c r="C53" s="184"/>
      <c r="D53" s="141"/>
      <c r="E53" s="185"/>
      <c r="F53" s="141"/>
      <c r="G53" s="74"/>
      <c r="H53" s="188"/>
    </row>
    <row r="54" spans="2:8" ht="20.100000000000001" customHeight="1">
      <c r="B54" s="65"/>
      <c r="C54" s="184"/>
      <c r="D54" s="141"/>
      <c r="E54" s="185"/>
      <c r="F54" s="141"/>
      <c r="G54" s="75" t="s">
        <v>230</v>
      </c>
      <c r="H54" s="189"/>
    </row>
    <row r="55" spans="2:8" ht="15.75" thickBot="1">
      <c r="B55" s="68"/>
      <c r="C55" s="69"/>
      <c r="D55" s="69"/>
      <c r="E55" s="69"/>
      <c r="F55" s="69"/>
      <c r="G55" s="69"/>
      <c r="H55" s="70"/>
    </row>
  </sheetData>
  <sheetProtection algorithmName="SHA-512" hashValue="uGwvT+Y7UuJKYdQ5H3n7p6l0ejl4HbMQVhZluvf00+A/3ey0csijlpt+At4aBpAsxMxHZc5Liqz1K8gGagFi/g==" saltValue="mEVOLkpdd9x3KGAL5qgY1g==" spinCount="100000" sheet="1" objects="1" scenarios="1" selectLockedCells="1"/>
  <dataConsolidate/>
  <mergeCells count="20">
    <mergeCell ref="C7:C8"/>
    <mergeCell ref="C11:C12"/>
    <mergeCell ref="F27:F28"/>
    <mergeCell ref="C15:C16"/>
    <mergeCell ref="F15:F16"/>
    <mergeCell ref="C9:C10"/>
    <mergeCell ref="C13:C14"/>
    <mergeCell ref="F38:F39"/>
    <mergeCell ref="C43:C44"/>
    <mergeCell ref="C47:C48"/>
    <mergeCell ref="C51:C52"/>
    <mergeCell ref="C17:C18"/>
    <mergeCell ref="F17:F18"/>
    <mergeCell ref="C21:C23"/>
    <mergeCell ref="F32:F33"/>
    <mergeCell ref="C32:C33"/>
    <mergeCell ref="C34:C35"/>
    <mergeCell ref="C29:C30"/>
    <mergeCell ref="C27:C28"/>
    <mergeCell ref="C38:C39"/>
  </mergeCells>
  <conditionalFormatting sqref="D21:D22">
    <cfRule type="cellIs" dxfId="85" priority="2" operator="greaterThan">
      <formula>100</formula>
    </cfRule>
  </conditionalFormatting>
  <conditionalFormatting sqref="D21">
    <cfRule type="cellIs" dxfId="84" priority="1" operator="notEqual">
      <formula>100</formula>
    </cfRule>
  </conditionalFormatting>
  <dataValidations count="9">
    <dataValidation type="decimal" allowBlank="1" showInputMessage="1" showErrorMessage="1" sqref="D7 D11 D13 D15 D17 D9">
      <formula1>0</formula1>
      <formula2>100</formula2>
    </dataValidation>
    <dataValidation type="whole" allowBlank="1" showInputMessage="1" showErrorMessage="1" sqref="D22">
      <formula1>0</formula1>
      <formula2>100</formula2>
    </dataValidation>
    <dataValidation type="list" allowBlank="1" showInputMessage="1" showErrorMessage="1" sqref="G17">
      <formula1>reduced_increased</formula1>
    </dataValidation>
    <dataValidation type="list" allowBlank="1" showInputMessage="1" showErrorMessage="1" sqref="D27">
      <formula1>good_bad</formula1>
    </dataValidation>
    <dataValidation type="list" allowBlank="1" showInputMessage="1" showErrorMessage="1" sqref="D32 D34 D38 D43 D51 D29">
      <formula1>yes_no</formula1>
    </dataValidation>
    <dataValidation type="list" allowBlank="1" showInputMessage="1" showErrorMessage="1" sqref="G27 G32 G38 G7 G9 G11 G13 G15">
      <formula1>reduced_increased</formula1>
    </dataValidation>
    <dataValidation type="list" allowBlank="1" showInputMessage="1" showErrorMessage="1" sqref="D49 D47">
      <formula1>clima_issues</formula1>
    </dataValidation>
    <dataValidation type="whole" operator="equal" allowBlank="1" showInputMessage="1" showErrorMessage="1" sqref="D21">
      <formula1>100</formula1>
    </dataValidation>
    <dataValidation type="list" allowBlank="1" showInputMessage="1" showErrorMessage="1" sqref="G34 G36">
      <formula1>erosion_measure</formula1>
    </dataValidation>
  </dataValidation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J31"/>
  <sheetViews>
    <sheetView topLeftCell="A4" zoomScaleNormal="100" workbookViewId="0">
      <selection activeCell="I21" sqref="I21"/>
    </sheetView>
  </sheetViews>
  <sheetFormatPr defaultRowHeight="15"/>
  <cols>
    <col min="1" max="2" width="9.140625" style="57"/>
    <col min="3" max="3" width="34.7109375" style="57" customWidth="1"/>
    <col min="4" max="4" width="3.7109375" style="57" customWidth="1"/>
    <col min="5" max="5" width="20.7109375" style="57" customWidth="1"/>
    <col min="6" max="6" width="4.28515625" style="57" customWidth="1"/>
    <col min="7" max="7" width="30.7109375" style="57" customWidth="1"/>
    <col min="8" max="8" width="3" style="57" customWidth="1"/>
    <col min="9" max="9" width="20.7109375" style="57" customWidth="1"/>
    <col min="10" max="10" width="9.85546875" style="57" customWidth="1"/>
    <col min="11" max="16384" width="9.140625" style="57"/>
  </cols>
  <sheetData>
    <row r="1" spans="2:10" ht="26.25">
      <c r="B1" s="56" t="s">
        <v>16</v>
      </c>
    </row>
    <row r="3" spans="2:10" ht="18.75">
      <c r="B3" s="58" t="s">
        <v>322</v>
      </c>
    </row>
    <row r="4" spans="2:10" ht="19.5" thickBot="1">
      <c r="B4" s="58"/>
    </row>
    <row r="5" spans="2:10">
      <c r="B5" s="137"/>
      <c r="C5" s="138"/>
      <c r="D5" s="138"/>
      <c r="E5" s="190"/>
      <c r="F5" s="138"/>
      <c r="G5" s="138"/>
      <c r="H5" s="138"/>
      <c r="I5" s="138"/>
      <c r="J5" s="139"/>
    </row>
    <row r="6" spans="2:10" ht="20.100000000000001" customHeight="1">
      <c r="B6" s="65"/>
      <c r="C6" s="170" t="s">
        <v>264</v>
      </c>
      <c r="D6" s="141"/>
      <c r="E6" s="54"/>
      <c r="F6" s="141"/>
      <c r="G6" s="170" t="s">
        <v>263</v>
      </c>
      <c r="H6" s="141"/>
      <c r="I6" s="54"/>
      <c r="J6" s="67"/>
    </row>
    <row r="7" spans="2:10" ht="24.95" customHeight="1">
      <c r="B7" s="65"/>
      <c r="C7" s="170"/>
      <c r="D7" s="141"/>
      <c r="E7" s="141"/>
      <c r="F7" s="141"/>
      <c r="G7" s="170"/>
      <c r="H7" s="141"/>
      <c r="I7" s="141"/>
      <c r="J7" s="67"/>
    </row>
    <row r="8" spans="2:10" ht="15" customHeight="1">
      <c r="B8" s="65"/>
      <c r="C8" s="141"/>
      <c r="D8" s="141"/>
      <c r="E8" s="141"/>
      <c r="F8" s="141"/>
      <c r="G8" s="141"/>
      <c r="H8" s="141"/>
      <c r="I8" s="141"/>
      <c r="J8" s="67"/>
    </row>
    <row r="9" spans="2:10" ht="20.100000000000001" customHeight="1">
      <c r="B9" s="65"/>
      <c r="C9" s="170" t="s">
        <v>261</v>
      </c>
      <c r="D9" s="141"/>
      <c r="E9" s="54"/>
      <c r="F9" s="141"/>
      <c r="G9" s="170" t="s">
        <v>262</v>
      </c>
      <c r="H9" s="141"/>
      <c r="I9" s="54"/>
      <c r="J9" s="67"/>
    </row>
    <row r="10" spans="2:10" ht="25.5" customHeight="1">
      <c r="B10" s="65"/>
      <c r="C10" s="170"/>
      <c r="D10" s="141"/>
      <c r="E10" s="141"/>
      <c r="F10" s="141"/>
      <c r="G10" s="170"/>
      <c r="H10" s="141"/>
      <c r="I10" s="141"/>
      <c r="J10" s="67"/>
    </row>
    <row r="11" spans="2:10">
      <c r="B11" s="65"/>
      <c r="C11" s="141"/>
      <c r="D11" s="141"/>
      <c r="E11" s="141"/>
      <c r="F11" s="141"/>
      <c r="G11" s="141"/>
      <c r="H11" s="141"/>
      <c r="I11" s="141"/>
      <c r="J11" s="67"/>
    </row>
    <row r="12" spans="2:10" ht="20.100000000000001" customHeight="1">
      <c r="B12" s="65"/>
      <c r="C12" s="170" t="s">
        <v>259</v>
      </c>
      <c r="D12" s="141"/>
      <c r="E12" s="54"/>
      <c r="F12" s="141"/>
      <c r="G12" s="170" t="s">
        <v>260</v>
      </c>
      <c r="H12" s="141"/>
      <c r="I12" s="54"/>
      <c r="J12" s="67"/>
    </row>
    <row r="13" spans="2:10" ht="23.25" customHeight="1">
      <c r="B13" s="65"/>
      <c r="C13" s="170"/>
      <c r="D13" s="191"/>
      <c r="E13" s="191"/>
      <c r="F13" s="191"/>
      <c r="G13" s="170"/>
      <c r="H13" s="191"/>
      <c r="I13" s="191"/>
      <c r="J13" s="67"/>
    </row>
    <row r="14" spans="2:10" ht="23.25" customHeight="1">
      <c r="B14" s="65"/>
      <c r="C14" s="184"/>
      <c r="D14" s="191"/>
      <c r="E14" s="191"/>
      <c r="F14" s="191"/>
      <c r="G14" s="184"/>
      <c r="H14" s="191"/>
      <c r="I14" s="191"/>
      <c r="J14" s="67"/>
    </row>
    <row r="15" spans="2:10" ht="15" customHeight="1">
      <c r="B15" s="192"/>
      <c r="C15" s="182"/>
      <c r="D15" s="193"/>
      <c r="E15" s="193"/>
      <c r="F15" s="193"/>
      <c r="G15" s="193"/>
      <c r="H15" s="193"/>
      <c r="I15" s="194"/>
      <c r="J15" s="183"/>
    </row>
    <row r="16" spans="2:10" ht="20.100000000000001" customHeight="1">
      <c r="B16" s="65"/>
      <c r="C16" s="170" t="s">
        <v>248</v>
      </c>
      <c r="D16" s="172"/>
      <c r="E16" s="55"/>
      <c r="F16" s="172"/>
      <c r="G16" s="170" t="s">
        <v>266</v>
      </c>
      <c r="H16" s="141"/>
      <c r="I16" s="74"/>
      <c r="J16" s="188"/>
    </row>
    <row r="17" spans="2:10" ht="25.5" customHeight="1">
      <c r="B17" s="65"/>
      <c r="C17" s="170"/>
      <c r="D17" s="172"/>
      <c r="E17" s="172"/>
      <c r="F17" s="172"/>
      <c r="G17" s="170"/>
      <c r="H17" s="141"/>
      <c r="I17" s="75" t="s">
        <v>265</v>
      </c>
      <c r="J17" s="195"/>
    </row>
    <row r="18" spans="2:10" ht="15" customHeight="1">
      <c r="B18" s="65"/>
      <c r="C18" s="141"/>
      <c r="D18" s="191"/>
      <c r="E18" s="191"/>
      <c r="F18" s="191"/>
      <c r="G18" s="191"/>
      <c r="H18" s="191"/>
      <c r="I18" s="191"/>
      <c r="J18" s="67"/>
    </row>
    <row r="19" spans="2:10" ht="15" customHeight="1">
      <c r="B19" s="196"/>
      <c r="C19" s="178"/>
      <c r="D19" s="178"/>
      <c r="E19" s="197"/>
      <c r="F19" s="178"/>
      <c r="G19" s="178"/>
      <c r="H19" s="178"/>
      <c r="I19" s="197"/>
      <c r="J19" s="179"/>
    </row>
    <row r="20" spans="2:10" ht="15" customHeight="1">
      <c r="B20" s="65"/>
      <c r="C20" s="141"/>
      <c r="D20" s="141"/>
      <c r="E20" s="172"/>
      <c r="F20" s="185"/>
      <c r="G20" s="141"/>
      <c r="H20" s="141"/>
      <c r="I20" s="172"/>
      <c r="J20" s="67"/>
    </row>
    <row r="21" spans="2:10" ht="20.100000000000001" customHeight="1">
      <c r="B21" s="65"/>
      <c r="C21" s="170" t="s">
        <v>99</v>
      </c>
      <c r="D21" s="141"/>
      <c r="E21" s="55"/>
      <c r="F21" s="185"/>
      <c r="G21" s="170" t="s">
        <v>98</v>
      </c>
      <c r="H21" s="141"/>
      <c r="I21" s="55"/>
      <c r="J21" s="67"/>
    </row>
    <row r="22" spans="2:10" ht="15" customHeight="1">
      <c r="B22" s="65"/>
      <c r="C22" s="170"/>
      <c r="D22" s="141"/>
      <c r="E22" s="75" t="s">
        <v>17</v>
      </c>
      <c r="F22" s="185"/>
      <c r="G22" s="170"/>
      <c r="H22" s="141"/>
      <c r="I22" s="75" t="s">
        <v>17</v>
      </c>
      <c r="J22" s="67"/>
    </row>
    <row r="23" spans="2:10" ht="15" customHeight="1">
      <c r="B23" s="65"/>
      <c r="C23" s="184"/>
      <c r="D23" s="141"/>
      <c r="E23" s="142"/>
      <c r="F23" s="185"/>
      <c r="G23" s="184"/>
      <c r="H23" s="141"/>
      <c r="I23" s="142"/>
      <c r="J23" s="67"/>
    </row>
    <row r="24" spans="2:10" ht="20.100000000000001" customHeight="1">
      <c r="B24" s="65"/>
      <c r="C24" s="170" t="s">
        <v>113</v>
      </c>
      <c r="D24" s="141"/>
      <c r="E24" s="55"/>
      <c r="F24" s="185"/>
      <c r="G24" s="170" t="s">
        <v>112</v>
      </c>
      <c r="H24" s="141"/>
      <c r="I24" s="55"/>
      <c r="J24" s="67"/>
    </row>
    <row r="25" spans="2:10" ht="24.75" customHeight="1">
      <c r="B25" s="65"/>
      <c r="C25" s="170"/>
      <c r="D25" s="141"/>
      <c r="E25" s="75" t="s">
        <v>17</v>
      </c>
      <c r="F25" s="185"/>
      <c r="G25" s="170"/>
      <c r="H25" s="141"/>
      <c r="I25" s="75" t="s">
        <v>17</v>
      </c>
      <c r="J25" s="67"/>
    </row>
    <row r="26" spans="2:10" ht="20.100000000000001" customHeight="1">
      <c r="B26" s="65"/>
      <c r="C26" s="170" t="s">
        <v>116</v>
      </c>
      <c r="D26" s="141"/>
      <c r="E26" s="55"/>
      <c r="F26" s="185"/>
      <c r="G26" s="170" t="s">
        <v>117</v>
      </c>
      <c r="H26" s="141"/>
      <c r="I26" s="55"/>
      <c r="J26" s="67"/>
    </row>
    <row r="27" spans="2:10" ht="26.25" customHeight="1">
      <c r="B27" s="65"/>
      <c r="C27" s="170"/>
      <c r="D27" s="141"/>
      <c r="E27" s="75" t="s">
        <v>114</v>
      </c>
      <c r="F27" s="141"/>
      <c r="G27" s="170"/>
      <c r="H27" s="141"/>
      <c r="I27" s="75" t="s">
        <v>115</v>
      </c>
      <c r="J27" s="67"/>
    </row>
    <row r="28" spans="2:10">
      <c r="B28" s="192"/>
      <c r="C28" s="182"/>
      <c r="D28" s="182"/>
      <c r="E28" s="182"/>
      <c r="F28" s="182"/>
      <c r="G28" s="182"/>
      <c r="H28" s="182"/>
      <c r="I28" s="182"/>
      <c r="J28" s="183"/>
    </row>
    <row r="29" spans="2:10" ht="20.100000000000001" customHeight="1">
      <c r="B29" s="65"/>
      <c r="C29" s="170" t="s">
        <v>280</v>
      </c>
      <c r="D29" s="71"/>
      <c r="E29" s="55"/>
      <c r="F29" s="141"/>
      <c r="G29" s="170" t="s">
        <v>281</v>
      </c>
      <c r="H29" s="141"/>
      <c r="I29" s="55"/>
      <c r="J29" s="67"/>
    </row>
    <row r="30" spans="2:10">
      <c r="B30" s="65"/>
      <c r="C30" s="170"/>
      <c r="D30" s="141"/>
      <c r="E30" s="75" t="s">
        <v>111</v>
      </c>
      <c r="F30" s="141"/>
      <c r="G30" s="170"/>
      <c r="H30" s="141"/>
      <c r="I30" s="75" t="s">
        <v>111</v>
      </c>
      <c r="J30" s="67"/>
    </row>
    <row r="31" spans="2:10" ht="15.75" thickBot="1">
      <c r="B31" s="68"/>
      <c r="C31" s="69"/>
      <c r="D31" s="69"/>
      <c r="E31" s="69"/>
      <c r="F31" s="69"/>
      <c r="G31" s="69"/>
      <c r="H31" s="69"/>
      <c r="I31" s="69"/>
      <c r="J31" s="70"/>
    </row>
  </sheetData>
  <sheetProtection algorithmName="SHA-512" hashValue="Ow+NGs7UEb/fTtE8Kr8SglaWqQpTDpCr+qw5evUOasYSEM3J56tGHezAa3TJtmaYIehEw5ifcHSfaVFTEe3PKg==" saltValue="alKCKQu7/3zNbxoQg7UTug==" spinCount="100000" sheet="1" objects="1" scenarios="1" selectLockedCells="1"/>
  <mergeCells count="16">
    <mergeCell ref="C6:C7"/>
    <mergeCell ref="C9:C10"/>
    <mergeCell ref="G6:G7"/>
    <mergeCell ref="G9:G10"/>
    <mergeCell ref="C29:C30"/>
    <mergeCell ref="G29:G30"/>
    <mergeCell ref="C21:C22"/>
    <mergeCell ref="G21:G22"/>
    <mergeCell ref="C12:C13"/>
    <mergeCell ref="C16:C17"/>
    <mergeCell ref="G12:G13"/>
    <mergeCell ref="G16:G17"/>
    <mergeCell ref="C26:C27"/>
    <mergeCell ref="G26:G27"/>
    <mergeCell ref="C24:C25"/>
    <mergeCell ref="G24:G25"/>
  </mergeCells>
  <dataValidations count="5">
    <dataValidation type="list" allowBlank="1" showInputMessage="1" showErrorMessage="1" sqref="E6 E9 E12 I12 I9 I6">
      <formula1>gender</formula1>
    </dataValidation>
    <dataValidation type="list" allowBlank="1" showInputMessage="1" showErrorMessage="1" sqref="E16">
      <formula1>conflict</formula1>
    </dataValidation>
    <dataValidation type="whole" allowBlank="1" showInputMessage="1" showErrorMessage="1" sqref="I16 E26 I26">
      <formula1>0</formula1>
      <formula2>100</formula2>
    </dataValidation>
    <dataValidation type="whole" allowBlank="1" showInputMessage="1" showErrorMessage="1" sqref="E21 E24 I21 I24">
      <formula1>0</formula1>
      <formula2>50</formula2>
    </dataValidation>
    <dataValidation type="whole" allowBlank="1" showInputMessage="1" showErrorMessage="1" sqref="E29 I29">
      <formula1>0</formula1>
      <formula2>10000</formula2>
    </dataValidation>
  </dataValidation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H24"/>
  <sheetViews>
    <sheetView workbookViewId="0">
      <selection activeCell="D6" activeCellId="7" sqref="D6 D8 D10 D12 G12 G8 G6 D6"/>
    </sheetView>
  </sheetViews>
  <sheetFormatPr defaultRowHeight="15"/>
  <cols>
    <col min="3" max="3" width="38.7109375" customWidth="1"/>
    <col min="4" max="4" width="14.7109375" customWidth="1"/>
    <col min="5" max="5" width="5.7109375" customWidth="1"/>
    <col min="6" max="6" width="38.28515625" customWidth="1"/>
    <col min="7" max="7" width="14.7109375" customWidth="1"/>
    <col min="8" max="8" width="4.7109375" customWidth="1"/>
  </cols>
  <sheetData>
    <row r="1" spans="2:8" ht="26.25">
      <c r="B1" s="1" t="s">
        <v>16</v>
      </c>
    </row>
    <row r="3" spans="2:8" ht="18.75">
      <c r="B3" s="2" t="s">
        <v>323</v>
      </c>
    </row>
    <row r="4" spans="2:8" ht="15.75" thickBot="1"/>
    <row r="5" spans="2:8" ht="15" customHeight="1">
      <c r="B5" s="4"/>
      <c r="C5" s="5"/>
      <c r="D5" s="5"/>
      <c r="E5" s="5"/>
      <c r="F5" s="5"/>
      <c r="G5" s="5"/>
      <c r="H5" s="6"/>
    </row>
    <row r="6" spans="2:8" ht="20.100000000000001" customHeight="1">
      <c r="B6" s="7"/>
      <c r="C6" s="78" t="s">
        <v>272</v>
      </c>
      <c r="D6" s="54"/>
      <c r="E6" s="9"/>
      <c r="F6" s="78" t="s">
        <v>273</v>
      </c>
      <c r="G6" s="54"/>
      <c r="H6" s="8"/>
    </row>
    <row r="7" spans="2:8" ht="20.100000000000001" customHeight="1">
      <c r="B7" s="7"/>
      <c r="C7" s="78"/>
      <c r="D7" s="9"/>
      <c r="E7" s="9"/>
      <c r="F7" s="78"/>
      <c r="G7" s="9"/>
      <c r="H7" s="8"/>
    </row>
    <row r="8" spans="2:8" ht="20.100000000000001" customHeight="1">
      <c r="B8" s="7"/>
      <c r="C8" s="78" t="s">
        <v>274</v>
      </c>
      <c r="D8" s="54"/>
      <c r="E8" s="9"/>
      <c r="F8" s="78" t="s">
        <v>275</v>
      </c>
      <c r="G8" s="54"/>
      <c r="H8" s="8"/>
    </row>
    <row r="9" spans="2:8" ht="20.100000000000001" customHeight="1">
      <c r="B9" s="7"/>
      <c r="C9" s="78"/>
      <c r="D9" s="9"/>
      <c r="E9" s="9"/>
      <c r="F9" s="78"/>
      <c r="G9" s="9"/>
      <c r="H9" s="8"/>
    </row>
    <row r="10" spans="2:8" ht="20.100000000000001" customHeight="1">
      <c r="B10" s="7"/>
      <c r="C10" s="78" t="s">
        <v>276</v>
      </c>
      <c r="D10" s="54"/>
      <c r="E10" s="9"/>
      <c r="F10" s="9"/>
      <c r="G10" s="9"/>
      <c r="H10" s="8"/>
    </row>
    <row r="11" spans="2:8" ht="20.100000000000001" customHeight="1">
      <c r="B11" s="7"/>
      <c r="C11" s="78"/>
      <c r="D11" s="9"/>
      <c r="E11" s="9"/>
      <c r="F11" s="9"/>
      <c r="G11" s="9"/>
      <c r="H11" s="8"/>
    </row>
    <row r="12" spans="2:8" ht="20.100000000000001" customHeight="1">
      <c r="B12" s="7"/>
      <c r="C12" s="78" t="s">
        <v>277</v>
      </c>
      <c r="D12" s="54"/>
      <c r="E12" s="9"/>
      <c r="F12" s="78" t="s">
        <v>278</v>
      </c>
      <c r="G12" s="54"/>
      <c r="H12" s="8"/>
    </row>
    <row r="13" spans="2:8" ht="20.100000000000001" customHeight="1">
      <c r="B13" s="7"/>
      <c r="C13" s="78"/>
      <c r="D13" s="9"/>
      <c r="E13" s="9"/>
      <c r="F13" s="78"/>
      <c r="G13" s="9"/>
      <c r="H13" s="8"/>
    </row>
    <row r="14" spans="2:8" ht="15.75" thickBot="1">
      <c r="B14" s="10"/>
      <c r="C14" s="11"/>
      <c r="D14" s="11"/>
      <c r="E14" s="11"/>
      <c r="F14" s="11"/>
      <c r="G14" s="11"/>
      <c r="H14" s="12"/>
    </row>
    <row r="15" spans="2:8" ht="17.100000000000001" customHeight="1"/>
    <row r="16" spans="2:8" ht="17.100000000000001" customHeight="1"/>
    <row r="18" ht="17.100000000000001" customHeight="1"/>
    <row r="20" ht="17.100000000000001" customHeight="1"/>
    <row r="23" ht="17.100000000000001" customHeight="1"/>
    <row r="24" ht="24.75" customHeight="1"/>
  </sheetData>
  <sheetProtection algorithmName="SHA-512" hashValue="Wz2K94kGDGrS2/1C/xyoiFDYMzYsft0T8Jzm4l61/0UxygsJhX86P8LnXNReM2kDnLUEj4MmL88AaXAcmQvG1g==" saltValue="FEtdcH1i6VqTZ2Pmjaocew==" spinCount="100000" sheet="1" objects="1" scenarios="1" selectLockedCells="1"/>
  <mergeCells count="7">
    <mergeCell ref="C12:C13"/>
    <mergeCell ref="F12:F13"/>
    <mergeCell ref="C6:C7"/>
    <mergeCell ref="C8:C9"/>
    <mergeCell ref="F6:F7"/>
    <mergeCell ref="F8:F9"/>
    <mergeCell ref="C10:C11"/>
  </mergeCells>
  <dataValidations count="1">
    <dataValidation type="list" allowBlank="1" showInputMessage="1" showErrorMessage="1" sqref="D6 D8 D10 D12 G6 G8 G12">
      <formula1>percentage</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09"/>
  <sheetViews>
    <sheetView zoomScaleNormal="100" workbookViewId="0">
      <pane xSplit="4" ySplit="5" topLeftCell="E6" activePane="bottomRight" state="frozen"/>
      <selection pane="topRight" activeCell="E1" sqref="E1"/>
      <selection pane="bottomLeft" activeCell="A3" sqref="A3"/>
      <selection pane="bottomRight" activeCell="E105" activeCellId="16" sqref="E9:L16 E18:L18 E20:L22 E24:L28 E32:L34 E36:L38 E42:L46 E48:L50 E54:L60 E62:L64 E67:L72 E76:L78 E80:L82 E85:L88 E92:L98 E100:L102 E105:L109"/>
    </sheetView>
  </sheetViews>
  <sheetFormatPr defaultColWidth="8.85546875" defaultRowHeight="12.75"/>
  <cols>
    <col min="1" max="1" width="6.28515625" style="13" customWidth="1"/>
    <col min="2" max="3" width="8.85546875" style="13"/>
    <col min="4" max="4" width="21.42578125" style="13" customWidth="1"/>
    <col min="5" max="5" width="8.85546875" style="13"/>
    <col min="6" max="6" width="13.85546875" style="13" customWidth="1"/>
    <col min="7" max="7" width="8.85546875" style="13"/>
    <col min="8" max="8" width="14" style="13" customWidth="1"/>
    <col min="9" max="9" width="8.85546875" style="13"/>
    <col min="10" max="10" width="14.42578125" style="13" customWidth="1"/>
    <col min="11" max="11" width="8.85546875" style="13"/>
    <col min="12" max="12" width="14.85546875" style="13" customWidth="1"/>
    <col min="13" max="255" width="8.85546875" style="13"/>
    <col min="256" max="256" width="1.42578125" style="13" customWidth="1"/>
    <col min="257" max="258" width="8.85546875" style="13"/>
    <col min="259" max="259" width="21.42578125" style="13" customWidth="1"/>
    <col min="260" max="260" width="7.85546875" style="13" customWidth="1"/>
    <col min="261" max="511" width="8.85546875" style="13"/>
    <col min="512" max="512" width="1.42578125" style="13" customWidth="1"/>
    <col min="513" max="514" width="8.85546875" style="13"/>
    <col min="515" max="515" width="21.42578125" style="13" customWidth="1"/>
    <col min="516" max="516" width="7.85546875" style="13" customWidth="1"/>
    <col min="517" max="767" width="8.85546875" style="13"/>
    <col min="768" max="768" width="1.42578125" style="13" customWidth="1"/>
    <col min="769" max="770" width="8.85546875" style="13"/>
    <col min="771" max="771" width="21.42578125" style="13" customWidth="1"/>
    <col min="772" max="772" width="7.85546875" style="13" customWidth="1"/>
    <col min="773" max="1023" width="8.85546875" style="13"/>
    <col min="1024" max="1024" width="1.42578125" style="13" customWidth="1"/>
    <col min="1025" max="1026" width="8.85546875" style="13"/>
    <col min="1027" max="1027" width="21.42578125" style="13" customWidth="1"/>
    <col min="1028" max="1028" width="7.85546875" style="13" customWidth="1"/>
    <col min="1029" max="1279" width="8.85546875" style="13"/>
    <col min="1280" max="1280" width="1.42578125" style="13" customWidth="1"/>
    <col min="1281" max="1282" width="8.85546875" style="13"/>
    <col min="1283" max="1283" width="21.42578125" style="13" customWidth="1"/>
    <col min="1284" max="1284" width="7.85546875" style="13" customWidth="1"/>
    <col min="1285" max="1535" width="8.85546875" style="13"/>
    <col min="1536" max="1536" width="1.42578125" style="13" customWidth="1"/>
    <col min="1537" max="1538" width="8.85546875" style="13"/>
    <col min="1539" max="1539" width="21.42578125" style="13" customWidth="1"/>
    <col min="1540" max="1540" width="7.85546875" style="13" customWidth="1"/>
    <col min="1541" max="1791" width="8.85546875" style="13"/>
    <col min="1792" max="1792" width="1.42578125" style="13" customWidth="1"/>
    <col min="1793" max="1794" width="8.85546875" style="13"/>
    <col min="1795" max="1795" width="21.42578125" style="13" customWidth="1"/>
    <col min="1796" max="1796" width="7.85546875" style="13" customWidth="1"/>
    <col min="1797" max="2047" width="8.85546875" style="13"/>
    <col min="2048" max="2048" width="1.42578125" style="13" customWidth="1"/>
    <col min="2049" max="2050" width="8.85546875" style="13"/>
    <col min="2051" max="2051" width="21.42578125" style="13" customWidth="1"/>
    <col min="2052" max="2052" width="7.85546875" style="13" customWidth="1"/>
    <col min="2053" max="2303" width="8.85546875" style="13"/>
    <col min="2304" max="2304" width="1.42578125" style="13" customWidth="1"/>
    <col min="2305" max="2306" width="8.85546875" style="13"/>
    <col min="2307" max="2307" width="21.42578125" style="13" customWidth="1"/>
    <col min="2308" max="2308" width="7.85546875" style="13" customWidth="1"/>
    <col min="2309" max="2559" width="8.85546875" style="13"/>
    <col min="2560" max="2560" width="1.42578125" style="13" customWidth="1"/>
    <col min="2561" max="2562" width="8.85546875" style="13"/>
    <col min="2563" max="2563" width="21.42578125" style="13" customWidth="1"/>
    <col min="2564" max="2564" width="7.85546875" style="13" customWidth="1"/>
    <col min="2565" max="2815" width="8.85546875" style="13"/>
    <col min="2816" max="2816" width="1.42578125" style="13" customWidth="1"/>
    <col min="2817" max="2818" width="8.85546875" style="13"/>
    <col min="2819" max="2819" width="21.42578125" style="13" customWidth="1"/>
    <col min="2820" max="2820" width="7.85546875" style="13" customWidth="1"/>
    <col min="2821" max="3071" width="8.85546875" style="13"/>
    <col min="3072" max="3072" width="1.42578125" style="13" customWidth="1"/>
    <col min="3073" max="3074" width="8.85546875" style="13"/>
    <col min="3075" max="3075" width="21.42578125" style="13" customWidth="1"/>
    <col min="3076" max="3076" width="7.85546875" style="13" customWidth="1"/>
    <col min="3077" max="3327" width="8.85546875" style="13"/>
    <col min="3328" max="3328" width="1.42578125" style="13" customWidth="1"/>
    <col min="3329" max="3330" width="8.85546875" style="13"/>
    <col min="3331" max="3331" width="21.42578125" style="13" customWidth="1"/>
    <col min="3332" max="3332" width="7.85546875" style="13" customWidth="1"/>
    <col min="3333" max="3583" width="8.85546875" style="13"/>
    <col min="3584" max="3584" width="1.42578125" style="13" customWidth="1"/>
    <col min="3585" max="3586" width="8.85546875" style="13"/>
    <col min="3587" max="3587" width="21.42578125" style="13" customWidth="1"/>
    <col min="3588" max="3588" width="7.85546875" style="13" customWidth="1"/>
    <col min="3589" max="3839" width="8.85546875" style="13"/>
    <col min="3840" max="3840" width="1.42578125" style="13" customWidth="1"/>
    <col min="3841" max="3842" width="8.85546875" style="13"/>
    <col min="3843" max="3843" width="21.42578125" style="13" customWidth="1"/>
    <col min="3844" max="3844" width="7.85546875" style="13" customWidth="1"/>
    <col min="3845" max="4095" width="8.85546875" style="13"/>
    <col min="4096" max="4096" width="1.42578125" style="13" customWidth="1"/>
    <col min="4097" max="4098" width="8.85546875" style="13"/>
    <col min="4099" max="4099" width="21.42578125" style="13" customWidth="1"/>
    <col min="4100" max="4100" width="7.85546875" style="13" customWidth="1"/>
    <col min="4101" max="4351" width="8.85546875" style="13"/>
    <col min="4352" max="4352" width="1.42578125" style="13" customWidth="1"/>
    <col min="4353" max="4354" width="8.85546875" style="13"/>
    <col min="4355" max="4355" width="21.42578125" style="13" customWidth="1"/>
    <col min="4356" max="4356" width="7.85546875" style="13" customWidth="1"/>
    <col min="4357" max="4607" width="8.85546875" style="13"/>
    <col min="4608" max="4608" width="1.42578125" style="13" customWidth="1"/>
    <col min="4609" max="4610" width="8.85546875" style="13"/>
    <col min="4611" max="4611" width="21.42578125" style="13" customWidth="1"/>
    <col min="4612" max="4612" width="7.85546875" style="13" customWidth="1"/>
    <col min="4613" max="4863" width="8.85546875" style="13"/>
    <col min="4864" max="4864" width="1.42578125" style="13" customWidth="1"/>
    <col min="4865" max="4866" width="8.85546875" style="13"/>
    <col min="4867" max="4867" width="21.42578125" style="13" customWidth="1"/>
    <col min="4868" max="4868" width="7.85546875" style="13" customWidth="1"/>
    <col min="4869" max="5119" width="8.85546875" style="13"/>
    <col min="5120" max="5120" width="1.42578125" style="13" customWidth="1"/>
    <col min="5121" max="5122" width="8.85546875" style="13"/>
    <col min="5123" max="5123" width="21.42578125" style="13" customWidth="1"/>
    <col min="5124" max="5124" width="7.85546875" style="13" customWidth="1"/>
    <col min="5125" max="5375" width="8.85546875" style="13"/>
    <col min="5376" max="5376" width="1.42578125" style="13" customWidth="1"/>
    <col min="5377" max="5378" width="8.85546875" style="13"/>
    <col min="5379" max="5379" width="21.42578125" style="13" customWidth="1"/>
    <col min="5380" max="5380" width="7.85546875" style="13" customWidth="1"/>
    <col min="5381" max="5631" width="8.85546875" style="13"/>
    <col min="5632" max="5632" width="1.42578125" style="13" customWidth="1"/>
    <col min="5633" max="5634" width="8.85546875" style="13"/>
    <col min="5635" max="5635" width="21.42578125" style="13" customWidth="1"/>
    <col min="5636" max="5636" width="7.85546875" style="13" customWidth="1"/>
    <col min="5637" max="5887" width="8.85546875" style="13"/>
    <col min="5888" max="5888" width="1.42578125" style="13" customWidth="1"/>
    <col min="5889" max="5890" width="8.85546875" style="13"/>
    <col min="5891" max="5891" width="21.42578125" style="13" customWidth="1"/>
    <col min="5892" max="5892" width="7.85546875" style="13" customWidth="1"/>
    <col min="5893" max="6143" width="8.85546875" style="13"/>
    <col min="6144" max="6144" width="1.42578125" style="13" customWidth="1"/>
    <col min="6145" max="6146" width="8.85546875" style="13"/>
    <col min="6147" max="6147" width="21.42578125" style="13" customWidth="1"/>
    <col min="6148" max="6148" width="7.85546875" style="13" customWidth="1"/>
    <col min="6149" max="6399" width="8.85546875" style="13"/>
    <col min="6400" max="6400" width="1.42578125" style="13" customWidth="1"/>
    <col min="6401" max="6402" width="8.85546875" style="13"/>
    <col min="6403" max="6403" width="21.42578125" style="13" customWidth="1"/>
    <col min="6404" max="6404" width="7.85546875" style="13" customWidth="1"/>
    <col min="6405" max="6655" width="8.85546875" style="13"/>
    <col min="6656" max="6656" width="1.42578125" style="13" customWidth="1"/>
    <col min="6657" max="6658" width="8.85546875" style="13"/>
    <col min="6659" max="6659" width="21.42578125" style="13" customWidth="1"/>
    <col min="6660" max="6660" width="7.85546875" style="13" customWidth="1"/>
    <col min="6661" max="6911" width="8.85546875" style="13"/>
    <col min="6912" max="6912" width="1.42578125" style="13" customWidth="1"/>
    <col min="6913" max="6914" width="8.85546875" style="13"/>
    <col min="6915" max="6915" width="21.42578125" style="13" customWidth="1"/>
    <col min="6916" max="6916" width="7.85546875" style="13" customWidth="1"/>
    <col min="6917" max="7167" width="8.85546875" style="13"/>
    <col min="7168" max="7168" width="1.42578125" style="13" customWidth="1"/>
    <col min="7169" max="7170" width="8.85546875" style="13"/>
    <col min="7171" max="7171" width="21.42578125" style="13" customWidth="1"/>
    <col min="7172" max="7172" width="7.85546875" style="13" customWidth="1"/>
    <col min="7173" max="7423" width="8.85546875" style="13"/>
    <col min="7424" max="7424" width="1.42578125" style="13" customWidth="1"/>
    <col min="7425" max="7426" width="8.85546875" style="13"/>
    <col min="7427" max="7427" width="21.42578125" style="13" customWidth="1"/>
    <col min="7428" max="7428" width="7.85546875" style="13" customWidth="1"/>
    <col min="7429" max="7679" width="8.85546875" style="13"/>
    <col min="7680" max="7680" width="1.42578125" style="13" customWidth="1"/>
    <col min="7681" max="7682" width="8.85546875" style="13"/>
    <col min="7683" max="7683" width="21.42578125" style="13" customWidth="1"/>
    <col min="7684" max="7684" width="7.85546875" style="13" customWidth="1"/>
    <col min="7685" max="7935" width="8.85546875" style="13"/>
    <col min="7936" max="7936" width="1.42578125" style="13" customWidth="1"/>
    <col min="7937" max="7938" width="8.85546875" style="13"/>
    <col min="7939" max="7939" width="21.42578125" style="13" customWidth="1"/>
    <col min="7940" max="7940" width="7.85546875" style="13" customWidth="1"/>
    <col min="7941" max="8191" width="8.85546875" style="13"/>
    <col min="8192" max="8192" width="1.42578125" style="13" customWidth="1"/>
    <col min="8193" max="8194" width="8.85546875" style="13"/>
    <col min="8195" max="8195" width="21.42578125" style="13" customWidth="1"/>
    <col min="8196" max="8196" width="7.85546875" style="13" customWidth="1"/>
    <col min="8197" max="8447" width="8.85546875" style="13"/>
    <col min="8448" max="8448" width="1.42578125" style="13" customWidth="1"/>
    <col min="8449" max="8450" width="8.85546875" style="13"/>
    <col min="8451" max="8451" width="21.42578125" style="13" customWidth="1"/>
    <col min="8452" max="8452" width="7.85546875" style="13" customWidth="1"/>
    <col min="8453" max="8703" width="8.85546875" style="13"/>
    <col min="8704" max="8704" width="1.42578125" style="13" customWidth="1"/>
    <col min="8705" max="8706" width="8.85546875" style="13"/>
    <col min="8707" max="8707" width="21.42578125" style="13" customWidth="1"/>
    <col min="8708" max="8708" width="7.85546875" style="13" customWidth="1"/>
    <col min="8709" max="8959" width="8.85546875" style="13"/>
    <col min="8960" max="8960" width="1.42578125" style="13" customWidth="1"/>
    <col min="8961" max="8962" width="8.85546875" style="13"/>
    <col min="8963" max="8963" width="21.42578125" style="13" customWidth="1"/>
    <col min="8964" max="8964" width="7.85546875" style="13" customWidth="1"/>
    <col min="8965" max="9215" width="8.85546875" style="13"/>
    <col min="9216" max="9216" width="1.42578125" style="13" customWidth="1"/>
    <col min="9217" max="9218" width="8.85546875" style="13"/>
    <col min="9219" max="9219" width="21.42578125" style="13" customWidth="1"/>
    <col min="9220" max="9220" width="7.85546875" style="13" customWidth="1"/>
    <col min="9221" max="9471" width="8.85546875" style="13"/>
    <col min="9472" max="9472" width="1.42578125" style="13" customWidth="1"/>
    <col min="9473" max="9474" width="8.85546875" style="13"/>
    <col min="9475" max="9475" width="21.42578125" style="13" customWidth="1"/>
    <col min="9476" max="9476" width="7.85546875" style="13" customWidth="1"/>
    <col min="9477" max="9727" width="8.85546875" style="13"/>
    <col min="9728" max="9728" width="1.42578125" style="13" customWidth="1"/>
    <col min="9729" max="9730" width="8.85546875" style="13"/>
    <col min="9731" max="9731" width="21.42578125" style="13" customWidth="1"/>
    <col min="9732" max="9732" width="7.85546875" style="13" customWidth="1"/>
    <col min="9733" max="9983" width="8.85546875" style="13"/>
    <col min="9984" max="9984" width="1.42578125" style="13" customWidth="1"/>
    <col min="9985" max="9986" width="8.85546875" style="13"/>
    <col min="9987" max="9987" width="21.42578125" style="13" customWidth="1"/>
    <col min="9988" max="9988" width="7.85546875" style="13" customWidth="1"/>
    <col min="9989" max="10239" width="8.85546875" style="13"/>
    <col min="10240" max="10240" width="1.42578125" style="13" customWidth="1"/>
    <col min="10241" max="10242" width="8.85546875" style="13"/>
    <col min="10243" max="10243" width="21.42578125" style="13" customWidth="1"/>
    <col min="10244" max="10244" width="7.85546875" style="13" customWidth="1"/>
    <col min="10245" max="10495" width="8.85546875" style="13"/>
    <col min="10496" max="10496" width="1.42578125" style="13" customWidth="1"/>
    <col min="10497" max="10498" width="8.85546875" style="13"/>
    <col min="10499" max="10499" width="21.42578125" style="13" customWidth="1"/>
    <col min="10500" max="10500" width="7.85546875" style="13" customWidth="1"/>
    <col min="10501" max="10751" width="8.85546875" style="13"/>
    <col min="10752" max="10752" width="1.42578125" style="13" customWidth="1"/>
    <col min="10753" max="10754" width="8.85546875" style="13"/>
    <col min="10755" max="10755" width="21.42578125" style="13" customWidth="1"/>
    <col min="10756" max="10756" width="7.85546875" style="13" customWidth="1"/>
    <col min="10757" max="11007" width="8.85546875" style="13"/>
    <col min="11008" max="11008" width="1.42578125" style="13" customWidth="1"/>
    <col min="11009" max="11010" width="8.85546875" style="13"/>
    <col min="11011" max="11011" width="21.42578125" style="13" customWidth="1"/>
    <col min="11012" max="11012" width="7.85546875" style="13" customWidth="1"/>
    <col min="11013" max="11263" width="8.85546875" style="13"/>
    <col min="11264" max="11264" width="1.42578125" style="13" customWidth="1"/>
    <col min="11265" max="11266" width="8.85546875" style="13"/>
    <col min="11267" max="11267" width="21.42578125" style="13" customWidth="1"/>
    <col min="11268" max="11268" width="7.85546875" style="13" customWidth="1"/>
    <col min="11269" max="11519" width="8.85546875" style="13"/>
    <col min="11520" max="11520" width="1.42578125" style="13" customWidth="1"/>
    <col min="11521" max="11522" width="8.85546875" style="13"/>
    <col min="11523" max="11523" width="21.42578125" style="13" customWidth="1"/>
    <col min="11524" max="11524" width="7.85546875" style="13" customWidth="1"/>
    <col min="11525" max="11775" width="8.85546875" style="13"/>
    <col min="11776" max="11776" width="1.42578125" style="13" customWidth="1"/>
    <col min="11777" max="11778" width="8.85546875" style="13"/>
    <col min="11779" max="11779" width="21.42578125" style="13" customWidth="1"/>
    <col min="11780" max="11780" width="7.85546875" style="13" customWidth="1"/>
    <col min="11781" max="12031" width="8.85546875" style="13"/>
    <col min="12032" max="12032" width="1.42578125" style="13" customWidth="1"/>
    <col min="12033" max="12034" width="8.85546875" style="13"/>
    <col min="12035" max="12035" width="21.42578125" style="13" customWidth="1"/>
    <col min="12036" max="12036" width="7.85546875" style="13" customWidth="1"/>
    <col min="12037" max="12287" width="8.85546875" style="13"/>
    <col min="12288" max="12288" width="1.42578125" style="13" customWidth="1"/>
    <col min="12289" max="12290" width="8.85546875" style="13"/>
    <col min="12291" max="12291" width="21.42578125" style="13" customWidth="1"/>
    <col min="12292" max="12292" width="7.85546875" style="13" customWidth="1"/>
    <col min="12293" max="12543" width="8.85546875" style="13"/>
    <col min="12544" max="12544" width="1.42578125" style="13" customWidth="1"/>
    <col min="12545" max="12546" width="8.85546875" style="13"/>
    <col min="12547" max="12547" width="21.42578125" style="13" customWidth="1"/>
    <col min="12548" max="12548" width="7.85546875" style="13" customWidth="1"/>
    <col min="12549" max="12799" width="8.85546875" style="13"/>
    <col min="12800" max="12800" width="1.42578125" style="13" customWidth="1"/>
    <col min="12801" max="12802" width="8.85546875" style="13"/>
    <col min="12803" max="12803" width="21.42578125" style="13" customWidth="1"/>
    <col min="12804" max="12804" width="7.85546875" style="13" customWidth="1"/>
    <col min="12805" max="13055" width="8.85546875" style="13"/>
    <col min="13056" max="13056" width="1.42578125" style="13" customWidth="1"/>
    <col min="13057" max="13058" width="8.85546875" style="13"/>
    <col min="13059" max="13059" width="21.42578125" style="13" customWidth="1"/>
    <col min="13060" max="13060" width="7.85546875" style="13" customWidth="1"/>
    <col min="13061" max="13311" width="8.85546875" style="13"/>
    <col min="13312" max="13312" width="1.42578125" style="13" customWidth="1"/>
    <col min="13313" max="13314" width="8.85546875" style="13"/>
    <col min="13315" max="13315" width="21.42578125" style="13" customWidth="1"/>
    <col min="13316" max="13316" width="7.85546875" style="13" customWidth="1"/>
    <col min="13317" max="13567" width="8.85546875" style="13"/>
    <col min="13568" max="13568" width="1.42578125" style="13" customWidth="1"/>
    <col min="13569" max="13570" width="8.85546875" style="13"/>
    <col min="13571" max="13571" width="21.42578125" style="13" customWidth="1"/>
    <col min="13572" max="13572" width="7.85546875" style="13" customWidth="1"/>
    <col min="13573" max="13823" width="8.85546875" style="13"/>
    <col min="13824" max="13824" width="1.42578125" style="13" customWidth="1"/>
    <col min="13825" max="13826" width="8.85546875" style="13"/>
    <col min="13827" max="13827" width="21.42578125" style="13" customWidth="1"/>
    <col min="13828" max="13828" width="7.85546875" style="13" customWidth="1"/>
    <col min="13829" max="14079" width="8.85546875" style="13"/>
    <col min="14080" max="14080" width="1.42578125" style="13" customWidth="1"/>
    <col min="14081" max="14082" width="8.85546875" style="13"/>
    <col min="14083" max="14083" width="21.42578125" style="13" customWidth="1"/>
    <col min="14084" max="14084" width="7.85546875" style="13" customWidth="1"/>
    <col min="14085" max="14335" width="8.85546875" style="13"/>
    <col min="14336" max="14336" width="1.42578125" style="13" customWidth="1"/>
    <col min="14337" max="14338" width="8.85546875" style="13"/>
    <col min="14339" max="14339" width="21.42578125" style="13" customWidth="1"/>
    <col min="14340" max="14340" width="7.85546875" style="13" customWidth="1"/>
    <col min="14341" max="14591" width="8.85546875" style="13"/>
    <col min="14592" max="14592" width="1.42578125" style="13" customWidth="1"/>
    <col min="14593" max="14594" width="8.85546875" style="13"/>
    <col min="14595" max="14595" width="21.42578125" style="13" customWidth="1"/>
    <col min="14596" max="14596" width="7.85546875" style="13" customWidth="1"/>
    <col min="14597" max="14847" width="8.85546875" style="13"/>
    <col min="14848" max="14848" width="1.42578125" style="13" customWidth="1"/>
    <col min="14849" max="14850" width="8.85546875" style="13"/>
    <col min="14851" max="14851" width="21.42578125" style="13" customWidth="1"/>
    <col min="14852" max="14852" width="7.85546875" style="13" customWidth="1"/>
    <col min="14853" max="15103" width="8.85546875" style="13"/>
    <col min="15104" max="15104" width="1.42578125" style="13" customWidth="1"/>
    <col min="15105" max="15106" width="8.85546875" style="13"/>
    <col min="15107" max="15107" width="21.42578125" style="13" customWidth="1"/>
    <col min="15108" max="15108" width="7.85546875" style="13" customWidth="1"/>
    <col min="15109" max="15359" width="8.85546875" style="13"/>
    <col min="15360" max="15360" width="1.42578125" style="13" customWidth="1"/>
    <col min="15361" max="15362" width="8.85546875" style="13"/>
    <col min="15363" max="15363" width="21.42578125" style="13" customWidth="1"/>
    <col min="15364" max="15364" width="7.85546875" style="13" customWidth="1"/>
    <col min="15365" max="15615" width="8.85546875" style="13"/>
    <col min="15616" max="15616" width="1.42578125" style="13" customWidth="1"/>
    <col min="15617" max="15618" width="8.85546875" style="13"/>
    <col min="15619" max="15619" width="21.42578125" style="13" customWidth="1"/>
    <col min="15620" max="15620" width="7.85546875" style="13" customWidth="1"/>
    <col min="15621" max="15871" width="8.85546875" style="13"/>
    <col min="15872" max="15872" width="1.42578125" style="13" customWidth="1"/>
    <col min="15873" max="15874" width="8.85546875" style="13"/>
    <col min="15875" max="15875" width="21.42578125" style="13" customWidth="1"/>
    <col min="15876" max="15876" width="7.85546875" style="13" customWidth="1"/>
    <col min="15877" max="16127" width="8.85546875" style="13"/>
    <col min="16128" max="16128" width="1.42578125" style="13" customWidth="1"/>
    <col min="16129" max="16130" width="8.85546875" style="13"/>
    <col min="16131" max="16131" width="21.42578125" style="13" customWidth="1"/>
    <col min="16132" max="16132" width="7.85546875" style="13" customWidth="1"/>
    <col min="16133" max="16384" width="8.85546875" style="13"/>
  </cols>
  <sheetData>
    <row r="1" spans="1:12" s="23" customFormat="1" ht="26.25">
      <c r="B1" s="1" t="s">
        <v>16</v>
      </c>
    </row>
    <row r="2" spans="1:12" s="23" customFormat="1" ht="15">
      <c r="B2"/>
    </row>
    <row r="3" spans="1:12" s="23" customFormat="1" ht="19.5" thickBot="1">
      <c r="B3" s="2" t="s">
        <v>324</v>
      </c>
    </row>
    <row r="4" spans="1:12" ht="20.100000000000001" customHeight="1">
      <c r="A4" s="92" t="s">
        <v>18</v>
      </c>
      <c r="B4" s="93" t="s">
        <v>19</v>
      </c>
      <c r="C4" s="94"/>
      <c r="D4" s="94"/>
      <c r="E4" s="97" t="s">
        <v>77</v>
      </c>
      <c r="F4" s="97"/>
      <c r="G4" s="97" t="s">
        <v>78</v>
      </c>
      <c r="H4" s="97"/>
      <c r="I4" s="97" t="s">
        <v>79</v>
      </c>
      <c r="J4" s="97"/>
      <c r="K4" s="97" t="s">
        <v>80</v>
      </c>
      <c r="L4" s="100"/>
    </row>
    <row r="5" spans="1:12" ht="20.100000000000001" customHeight="1">
      <c r="A5" s="92"/>
      <c r="B5" s="95"/>
      <c r="C5" s="96"/>
      <c r="D5" s="96"/>
      <c r="E5" s="60" t="s">
        <v>20</v>
      </c>
      <c r="F5" s="60" t="s">
        <v>21</v>
      </c>
      <c r="G5" s="60" t="s">
        <v>20</v>
      </c>
      <c r="H5" s="60" t="s">
        <v>21</v>
      </c>
      <c r="I5" s="60" t="s">
        <v>20</v>
      </c>
      <c r="J5" s="60" t="s">
        <v>22</v>
      </c>
      <c r="K5" s="60" t="s">
        <v>20</v>
      </c>
      <c r="L5" s="61" t="s">
        <v>21</v>
      </c>
    </row>
    <row r="6" spans="1:12" ht="48" customHeight="1">
      <c r="A6" s="14" t="s">
        <v>18</v>
      </c>
      <c r="B6" s="101" t="s">
        <v>15</v>
      </c>
      <c r="C6" s="102"/>
      <c r="D6" s="102"/>
      <c r="E6" s="33">
        <f>E8</f>
        <v>0</v>
      </c>
      <c r="F6" s="33">
        <f t="shared" ref="F6:L6" si="0">F8</f>
        <v>0</v>
      </c>
      <c r="G6" s="33">
        <f t="shared" si="0"/>
        <v>0</v>
      </c>
      <c r="H6" s="33">
        <f t="shared" si="0"/>
        <v>0</v>
      </c>
      <c r="I6" s="33">
        <f t="shared" si="0"/>
        <v>0</v>
      </c>
      <c r="J6" s="33">
        <f t="shared" si="0"/>
        <v>0</v>
      </c>
      <c r="K6" s="33">
        <f t="shared" si="0"/>
        <v>0</v>
      </c>
      <c r="L6" s="62">
        <f t="shared" si="0"/>
        <v>0</v>
      </c>
    </row>
    <row r="7" spans="1:12" s="23" customFormat="1" ht="24.75" customHeight="1" thickBot="1">
      <c r="A7" s="22"/>
      <c r="B7" s="105" t="s">
        <v>100</v>
      </c>
      <c r="C7" s="106"/>
      <c r="D7" s="106"/>
      <c r="E7" s="48"/>
      <c r="F7" s="49" t="str">
        <f>IF(OR(F6&lt;E6*0.9,F6&gt;E6*1.1),"Go to discrepancy narrative!","OK!")</f>
        <v>OK!</v>
      </c>
      <c r="G7" s="50"/>
      <c r="H7" s="49" t="str">
        <f>IF(OR(H6&lt;G6*0.9,H6&gt;G6*1.1),"Go to discrepancy narrative!","OK!")</f>
        <v>OK!</v>
      </c>
      <c r="I7" s="50"/>
      <c r="J7" s="49" t="str">
        <f>IF(OR(J6&lt;I6*0.9,J6&gt;I6*1.1),"Go to discrepancy narrative!","OK!")</f>
        <v>OK!</v>
      </c>
      <c r="K7" s="50"/>
      <c r="L7" s="63" t="str">
        <f>IF(OR(L6&lt;K6*0.9,L6&gt;K6*1.1),"Go to discrepancy narrative!","OK!")</f>
        <v>OK!</v>
      </c>
    </row>
    <row r="8" spans="1:12">
      <c r="A8" s="14" t="s">
        <v>18</v>
      </c>
      <c r="B8" s="103" t="s">
        <v>23</v>
      </c>
      <c r="C8" s="104"/>
      <c r="D8" s="104"/>
      <c r="E8" s="40">
        <f>SUM(E9:E16)+E18</f>
        <v>0</v>
      </c>
      <c r="F8" s="40">
        <f t="shared" ref="F8:L8" si="1">SUM(F9:F16)+F18</f>
        <v>0</v>
      </c>
      <c r="G8" s="40">
        <f t="shared" si="1"/>
        <v>0</v>
      </c>
      <c r="H8" s="40">
        <f t="shared" si="1"/>
        <v>0</v>
      </c>
      <c r="I8" s="40">
        <f t="shared" si="1"/>
        <v>0</v>
      </c>
      <c r="J8" s="40">
        <f t="shared" si="1"/>
        <v>0</v>
      </c>
      <c r="K8" s="40">
        <f t="shared" si="1"/>
        <v>0</v>
      </c>
      <c r="L8" s="41">
        <f t="shared" si="1"/>
        <v>0</v>
      </c>
    </row>
    <row r="9" spans="1:12" ht="23.25" customHeight="1">
      <c r="A9" s="14" t="s">
        <v>18</v>
      </c>
      <c r="B9" s="98" t="s">
        <v>24</v>
      </c>
      <c r="C9" s="99"/>
      <c r="D9" s="99"/>
      <c r="E9" s="24"/>
      <c r="F9" s="24"/>
      <c r="G9" s="24"/>
      <c r="H9" s="24"/>
      <c r="I9" s="24"/>
      <c r="J9" s="24"/>
      <c r="K9" s="24"/>
      <c r="L9" s="28"/>
    </row>
    <row r="10" spans="1:12">
      <c r="A10" s="14" t="s">
        <v>18</v>
      </c>
      <c r="B10" s="98" t="s">
        <v>25</v>
      </c>
      <c r="C10" s="99"/>
      <c r="D10" s="99"/>
      <c r="E10" s="24"/>
      <c r="F10" s="24"/>
      <c r="G10" s="24"/>
      <c r="H10" s="24"/>
      <c r="I10" s="24"/>
      <c r="J10" s="24"/>
      <c r="K10" s="24"/>
      <c r="L10" s="28"/>
    </row>
    <row r="11" spans="1:12">
      <c r="A11" s="14" t="s">
        <v>18</v>
      </c>
      <c r="B11" s="98" t="s">
        <v>26</v>
      </c>
      <c r="C11" s="99"/>
      <c r="D11" s="99"/>
      <c r="E11" s="24"/>
      <c r="F11" s="24"/>
      <c r="G11" s="24"/>
      <c r="H11" s="24"/>
      <c r="I11" s="24"/>
      <c r="J11" s="24"/>
      <c r="K11" s="24"/>
      <c r="L11" s="28"/>
    </row>
    <row r="12" spans="1:12">
      <c r="A12" s="14" t="s">
        <v>18</v>
      </c>
      <c r="B12" s="98" t="s">
        <v>27</v>
      </c>
      <c r="C12" s="99"/>
      <c r="D12" s="99"/>
      <c r="E12" s="24"/>
      <c r="F12" s="24"/>
      <c r="G12" s="24"/>
      <c r="H12" s="24"/>
      <c r="I12" s="24"/>
      <c r="J12" s="24"/>
      <c r="K12" s="24"/>
      <c r="L12" s="28"/>
    </row>
    <row r="13" spans="1:12">
      <c r="A13" s="14" t="s">
        <v>18</v>
      </c>
      <c r="B13" s="98" t="s">
        <v>28</v>
      </c>
      <c r="C13" s="99"/>
      <c r="D13" s="99"/>
      <c r="E13" s="24"/>
      <c r="F13" s="24"/>
      <c r="G13" s="24"/>
      <c r="H13" s="24"/>
      <c r="I13" s="24"/>
      <c r="J13" s="24"/>
      <c r="K13" s="24"/>
      <c r="L13" s="28"/>
    </row>
    <row r="14" spans="1:12">
      <c r="A14" s="14" t="s">
        <v>18</v>
      </c>
      <c r="B14" s="98" t="s">
        <v>29</v>
      </c>
      <c r="C14" s="99"/>
      <c r="D14" s="99"/>
      <c r="E14" s="24"/>
      <c r="F14" s="24"/>
      <c r="G14" s="24"/>
      <c r="H14" s="24"/>
      <c r="I14" s="24"/>
      <c r="J14" s="24"/>
      <c r="K14" s="24"/>
      <c r="L14" s="28"/>
    </row>
    <row r="15" spans="1:12" ht="24" customHeight="1">
      <c r="A15" s="14" t="s">
        <v>18</v>
      </c>
      <c r="B15" s="98" t="s">
        <v>30</v>
      </c>
      <c r="C15" s="99"/>
      <c r="D15" s="99"/>
      <c r="E15" s="24"/>
      <c r="F15" s="24"/>
      <c r="G15" s="24"/>
      <c r="H15" s="24"/>
      <c r="I15" s="24"/>
      <c r="J15" s="24"/>
      <c r="K15" s="24"/>
      <c r="L15" s="28"/>
    </row>
    <row r="16" spans="1:12">
      <c r="A16" s="14" t="s">
        <v>18</v>
      </c>
      <c r="B16" s="98" t="s">
        <v>31</v>
      </c>
      <c r="C16" s="99"/>
      <c r="D16" s="99"/>
      <c r="E16" s="24"/>
      <c r="F16" s="24"/>
      <c r="G16" s="24"/>
      <c r="H16" s="24"/>
      <c r="I16" s="24"/>
      <c r="J16" s="24"/>
      <c r="K16" s="24"/>
      <c r="L16" s="28"/>
    </row>
    <row r="17" spans="1:12" ht="24" customHeight="1">
      <c r="A17" s="14" t="s">
        <v>18</v>
      </c>
      <c r="B17" s="98" t="s">
        <v>32</v>
      </c>
      <c r="C17" s="99"/>
      <c r="D17" s="99"/>
      <c r="E17" s="25">
        <f t="shared" ref="E17:L17" si="2">SUM(E9:E16)</f>
        <v>0</v>
      </c>
      <c r="F17" s="25">
        <f t="shared" si="2"/>
        <v>0</v>
      </c>
      <c r="G17" s="25">
        <f t="shared" si="2"/>
        <v>0</v>
      </c>
      <c r="H17" s="25">
        <f t="shared" si="2"/>
        <v>0</v>
      </c>
      <c r="I17" s="25">
        <f t="shared" si="2"/>
        <v>0</v>
      </c>
      <c r="J17" s="25">
        <f t="shared" si="2"/>
        <v>0</v>
      </c>
      <c r="K17" s="25">
        <f t="shared" si="2"/>
        <v>0</v>
      </c>
      <c r="L17" s="29">
        <f t="shared" si="2"/>
        <v>0</v>
      </c>
    </row>
    <row r="18" spans="1:12" ht="24" customHeight="1" thickBot="1">
      <c r="A18" s="14" t="s">
        <v>18</v>
      </c>
      <c r="B18" s="109" t="s">
        <v>33</v>
      </c>
      <c r="C18" s="110"/>
      <c r="D18" s="110"/>
      <c r="E18" s="30"/>
      <c r="F18" s="30"/>
      <c r="G18" s="30"/>
      <c r="H18" s="30"/>
      <c r="I18" s="30"/>
      <c r="J18" s="30"/>
      <c r="K18" s="30"/>
      <c r="L18" s="31"/>
    </row>
    <row r="19" spans="1:12">
      <c r="A19" s="14" t="s">
        <v>18</v>
      </c>
      <c r="B19" s="103" t="s">
        <v>34</v>
      </c>
      <c r="C19" s="104"/>
      <c r="D19" s="104"/>
      <c r="E19" s="40">
        <f>SUM(E20:E22)</f>
        <v>0</v>
      </c>
      <c r="F19" s="40">
        <f t="shared" ref="F19:L19" si="3">SUM(F20:F22)</f>
        <v>0</v>
      </c>
      <c r="G19" s="40">
        <f t="shared" si="3"/>
        <v>0</v>
      </c>
      <c r="H19" s="40">
        <f t="shared" si="3"/>
        <v>0</v>
      </c>
      <c r="I19" s="40">
        <f>SUM(I20:I22)</f>
        <v>0</v>
      </c>
      <c r="J19" s="40">
        <f t="shared" si="3"/>
        <v>0</v>
      </c>
      <c r="K19" s="40">
        <f t="shared" si="3"/>
        <v>0</v>
      </c>
      <c r="L19" s="41">
        <f t="shared" si="3"/>
        <v>0</v>
      </c>
    </row>
    <row r="20" spans="1:12">
      <c r="A20" s="14" t="s">
        <v>18</v>
      </c>
      <c r="B20" s="98" t="s">
        <v>35</v>
      </c>
      <c r="C20" s="99"/>
      <c r="D20" s="99"/>
      <c r="E20" s="26"/>
      <c r="F20" s="26"/>
      <c r="G20" s="26"/>
      <c r="H20" s="26"/>
      <c r="I20" s="26"/>
      <c r="J20" s="26"/>
      <c r="K20" s="26"/>
      <c r="L20" s="32"/>
    </row>
    <row r="21" spans="1:12">
      <c r="A21" s="14" t="s">
        <v>18</v>
      </c>
      <c r="B21" s="98" t="s">
        <v>36</v>
      </c>
      <c r="C21" s="99"/>
      <c r="D21" s="99"/>
      <c r="E21" s="26"/>
      <c r="F21" s="26"/>
      <c r="G21" s="26"/>
      <c r="H21" s="26"/>
      <c r="I21" s="26"/>
      <c r="J21" s="26"/>
      <c r="K21" s="26"/>
      <c r="L21" s="32"/>
    </row>
    <row r="22" spans="1:12" ht="24" customHeight="1" thickBot="1">
      <c r="A22" s="14" t="s">
        <v>18</v>
      </c>
      <c r="B22" s="109" t="s">
        <v>33</v>
      </c>
      <c r="C22" s="110"/>
      <c r="D22" s="110"/>
      <c r="E22" s="30"/>
      <c r="F22" s="30"/>
      <c r="G22" s="30"/>
      <c r="H22" s="30"/>
      <c r="I22" s="30"/>
      <c r="J22" s="30"/>
      <c r="K22" s="30"/>
      <c r="L22" s="31"/>
    </row>
    <row r="23" spans="1:12">
      <c r="A23" s="14" t="s">
        <v>18</v>
      </c>
      <c r="B23" s="103" t="s">
        <v>37</v>
      </c>
      <c r="C23" s="104"/>
      <c r="D23" s="104"/>
      <c r="E23" s="40">
        <f>SUM(E24:E28)</f>
        <v>0</v>
      </c>
      <c r="F23" s="40">
        <f t="shared" ref="F23:L23" si="4">SUM(F24:F28)</f>
        <v>0</v>
      </c>
      <c r="G23" s="40">
        <f t="shared" si="4"/>
        <v>0</v>
      </c>
      <c r="H23" s="40">
        <f t="shared" si="4"/>
        <v>0</v>
      </c>
      <c r="I23" s="40">
        <f t="shared" si="4"/>
        <v>0</v>
      </c>
      <c r="J23" s="40">
        <f t="shared" si="4"/>
        <v>0</v>
      </c>
      <c r="K23" s="40">
        <f t="shared" si="4"/>
        <v>0</v>
      </c>
      <c r="L23" s="41">
        <f t="shared" si="4"/>
        <v>0</v>
      </c>
    </row>
    <row r="24" spans="1:12">
      <c r="A24" s="14" t="s">
        <v>18</v>
      </c>
      <c r="B24" s="98" t="s">
        <v>38</v>
      </c>
      <c r="C24" s="99"/>
      <c r="D24" s="99"/>
      <c r="E24" s="26"/>
      <c r="F24" s="26"/>
      <c r="G24" s="26"/>
      <c r="H24" s="26"/>
      <c r="I24" s="26"/>
      <c r="J24" s="26"/>
      <c r="K24" s="26"/>
      <c r="L24" s="32"/>
    </row>
    <row r="25" spans="1:12">
      <c r="A25" s="14" t="s">
        <v>18</v>
      </c>
      <c r="B25" s="98" t="s">
        <v>39</v>
      </c>
      <c r="C25" s="99"/>
      <c r="D25" s="99"/>
      <c r="E25" s="26"/>
      <c r="F25" s="26"/>
      <c r="G25" s="26"/>
      <c r="H25" s="26"/>
      <c r="I25" s="26"/>
      <c r="J25" s="26"/>
      <c r="K25" s="26"/>
      <c r="L25" s="32"/>
    </row>
    <row r="26" spans="1:12">
      <c r="A26" s="14"/>
      <c r="B26" s="107" t="s">
        <v>40</v>
      </c>
      <c r="C26" s="108"/>
      <c r="D26" s="108"/>
      <c r="E26" s="26"/>
      <c r="F26" s="26"/>
      <c r="G26" s="26"/>
      <c r="H26" s="26"/>
      <c r="I26" s="26"/>
      <c r="J26" s="26"/>
      <c r="K26" s="26"/>
      <c r="L26" s="32"/>
    </row>
    <row r="27" spans="1:12">
      <c r="A27" s="14" t="s">
        <v>18</v>
      </c>
      <c r="B27" s="98" t="s">
        <v>41</v>
      </c>
      <c r="C27" s="99"/>
      <c r="D27" s="99"/>
      <c r="E27" s="26"/>
      <c r="F27" s="26"/>
      <c r="G27" s="26"/>
      <c r="H27" s="26"/>
      <c r="I27" s="26"/>
      <c r="J27" s="26"/>
      <c r="K27" s="26"/>
      <c r="L27" s="32"/>
    </row>
    <row r="28" spans="1:12" ht="24" customHeight="1" thickBot="1">
      <c r="A28" s="14" t="s">
        <v>18</v>
      </c>
      <c r="B28" s="109" t="s">
        <v>33</v>
      </c>
      <c r="C28" s="110"/>
      <c r="D28" s="110"/>
      <c r="E28" s="30"/>
      <c r="F28" s="30"/>
      <c r="G28" s="30"/>
      <c r="H28" s="30"/>
      <c r="I28" s="30"/>
      <c r="J28" s="30"/>
      <c r="K28" s="30"/>
      <c r="L28" s="31"/>
    </row>
    <row r="29" spans="1:12" ht="62.1" customHeight="1">
      <c r="A29" s="14" t="s">
        <v>18</v>
      </c>
      <c r="B29" s="111" t="s">
        <v>42</v>
      </c>
      <c r="C29" s="112"/>
      <c r="D29" s="112"/>
      <c r="E29" s="34">
        <f t="shared" ref="E29:L29" si="5">E31</f>
        <v>0</v>
      </c>
      <c r="F29" s="34">
        <f t="shared" si="5"/>
        <v>0</v>
      </c>
      <c r="G29" s="34">
        <f t="shared" si="5"/>
        <v>0</v>
      </c>
      <c r="H29" s="34">
        <f t="shared" si="5"/>
        <v>0</v>
      </c>
      <c r="I29" s="34">
        <f t="shared" si="5"/>
        <v>0</v>
      </c>
      <c r="J29" s="34">
        <f t="shared" si="5"/>
        <v>0</v>
      </c>
      <c r="K29" s="34">
        <f t="shared" si="5"/>
        <v>0</v>
      </c>
      <c r="L29" s="64">
        <f t="shared" si="5"/>
        <v>0</v>
      </c>
    </row>
    <row r="30" spans="1:12" s="23" customFormat="1" ht="31.5" customHeight="1" thickBot="1">
      <c r="A30" s="22"/>
      <c r="B30" s="105" t="s">
        <v>100</v>
      </c>
      <c r="C30" s="106"/>
      <c r="D30" s="106"/>
      <c r="E30" s="48"/>
      <c r="F30" s="49" t="str">
        <f>IF(OR(F29&lt;E29*0.9,F29&gt;E29*1.1),"Go to discrepancy narrative!","OK!")</f>
        <v>OK!</v>
      </c>
      <c r="G30" s="50"/>
      <c r="H30" s="49" t="str">
        <f>IF(OR(H29&lt;G29*0.9,H29&gt;G29*1.1),"Go to discrepancy narrative!","OK!")</f>
        <v>OK!</v>
      </c>
      <c r="I30" s="50"/>
      <c r="J30" s="49" t="str">
        <f>IF(OR(J29&lt;I29*0.9,J29&gt;I29*1.1),"Go to discrepancy narrative!","OK!")</f>
        <v>OK!</v>
      </c>
      <c r="K30" s="50"/>
      <c r="L30" s="63" t="str">
        <f>IF(OR(L29&lt;K29*0.9,L29&gt;K29*1.1),"Go to discrepancy narrative!","OK!")</f>
        <v>OK!</v>
      </c>
    </row>
    <row r="31" spans="1:12">
      <c r="A31" s="14" t="s">
        <v>18</v>
      </c>
      <c r="B31" s="103" t="s">
        <v>34</v>
      </c>
      <c r="C31" s="104"/>
      <c r="D31" s="104"/>
      <c r="E31" s="40">
        <f>SUM(E32:E34)</f>
        <v>0</v>
      </c>
      <c r="F31" s="40">
        <f t="shared" ref="F31:L31" si="6">SUM(F32:F34)</f>
        <v>0</v>
      </c>
      <c r="G31" s="40">
        <f t="shared" si="6"/>
        <v>0</v>
      </c>
      <c r="H31" s="40">
        <f t="shared" si="6"/>
        <v>0</v>
      </c>
      <c r="I31" s="40">
        <f t="shared" si="6"/>
        <v>0</v>
      </c>
      <c r="J31" s="40">
        <f t="shared" si="6"/>
        <v>0</v>
      </c>
      <c r="K31" s="40">
        <f t="shared" si="6"/>
        <v>0</v>
      </c>
      <c r="L31" s="41">
        <f t="shared" si="6"/>
        <v>0</v>
      </c>
    </row>
    <row r="32" spans="1:12">
      <c r="A32" s="14" t="s">
        <v>18</v>
      </c>
      <c r="B32" s="98" t="s">
        <v>35</v>
      </c>
      <c r="C32" s="99"/>
      <c r="D32" s="99"/>
      <c r="E32" s="26"/>
      <c r="F32" s="26"/>
      <c r="G32" s="26"/>
      <c r="H32" s="26"/>
      <c r="I32" s="26"/>
      <c r="J32" s="26"/>
      <c r="K32" s="26"/>
      <c r="L32" s="32"/>
    </row>
    <row r="33" spans="1:12">
      <c r="A33" s="14" t="s">
        <v>18</v>
      </c>
      <c r="B33" s="98" t="s">
        <v>36</v>
      </c>
      <c r="C33" s="99"/>
      <c r="D33" s="99"/>
      <c r="E33" s="26"/>
      <c r="F33" s="26"/>
      <c r="G33" s="26"/>
      <c r="H33" s="26"/>
      <c r="I33" s="26"/>
      <c r="J33" s="26"/>
      <c r="K33" s="26"/>
      <c r="L33" s="32"/>
    </row>
    <row r="34" spans="1:12" ht="24" customHeight="1" thickBot="1">
      <c r="A34" s="14" t="s">
        <v>18</v>
      </c>
      <c r="B34" s="109" t="s">
        <v>33</v>
      </c>
      <c r="C34" s="110"/>
      <c r="D34" s="110"/>
      <c r="E34" s="30"/>
      <c r="F34" s="30"/>
      <c r="G34" s="30"/>
      <c r="H34" s="30"/>
      <c r="I34" s="30"/>
      <c r="J34" s="30"/>
      <c r="K34" s="30"/>
      <c r="L34" s="31"/>
    </row>
    <row r="35" spans="1:12">
      <c r="A35" s="14" t="s">
        <v>18</v>
      </c>
      <c r="B35" s="103" t="s">
        <v>37</v>
      </c>
      <c r="C35" s="104"/>
      <c r="D35" s="104"/>
      <c r="E35" s="40">
        <f>SUM(E36:E38)</f>
        <v>0</v>
      </c>
      <c r="F35" s="40">
        <f t="shared" ref="F35:L35" si="7">SUM(F36:F38)</f>
        <v>0</v>
      </c>
      <c r="G35" s="40">
        <f t="shared" si="7"/>
        <v>0</v>
      </c>
      <c r="H35" s="40">
        <f t="shared" si="7"/>
        <v>0</v>
      </c>
      <c r="I35" s="40">
        <f t="shared" si="7"/>
        <v>0</v>
      </c>
      <c r="J35" s="40">
        <f t="shared" si="7"/>
        <v>0</v>
      </c>
      <c r="K35" s="40">
        <f t="shared" si="7"/>
        <v>0</v>
      </c>
      <c r="L35" s="41">
        <f t="shared" si="7"/>
        <v>0</v>
      </c>
    </row>
    <row r="36" spans="1:12">
      <c r="A36" s="14" t="s">
        <v>18</v>
      </c>
      <c r="B36" s="98" t="s">
        <v>38</v>
      </c>
      <c r="C36" s="99"/>
      <c r="D36" s="99"/>
      <c r="E36" s="26"/>
      <c r="F36" s="26"/>
      <c r="G36" s="26"/>
      <c r="H36" s="26"/>
      <c r="I36" s="26"/>
      <c r="J36" s="26"/>
      <c r="K36" s="26"/>
      <c r="L36" s="32"/>
    </row>
    <row r="37" spans="1:12">
      <c r="A37" s="14" t="s">
        <v>18</v>
      </c>
      <c r="B37" s="98" t="s">
        <v>39</v>
      </c>
      <c r="C37" s="99"/>
      <c r="D37" s="99"/>
      <c r="E37" s="26"/>
      <c r="F37" s="26"/>
      <c r="G37" s="26"/>
      <c r="H37" s="26"/>
      <c r="I37" s="26"/>
      <c r="J37" s="26"/>
      <c r="K37" s="26"/>
      <c r="L37" s="32"/>
    </row>
    <row r="38" spans="1:12" ht="24" customHeight="1" thickBot="1">
      <c r="A38" s="14" t="s">
        <v>18</v>
      </c>
      <c r="B38" s="109" t="s">
        <v>33</v>
      </c>
      <c r="C38" s="110"/>
      <c r="D38" s="110"/>
      <c r="E38" s="30"/>
      <c r="F38" s="30"/>
      <c r="G38" s="30"/>
      <c r="H38" s="30"/>
      <c r="I38" s="30"/>
      <c r="J38" s="30"/>
      <c r="K38" s="30"/>
      <c r="L38" s="31"/>
    </row>
    <row r="39" spans="1:12" ht="62.1" customHeight="1">
      <c r="A39" s="14" t="s">
        <v>18</v>
      </c>
      <c r="B39" s="111" t="s">
        <v>43</v>
      </c>
      <c r="C39" s="112"/>
      <c r="D39" s="112"/>
      <c r="E39" s="34">
        <f t="shared" ref="E39:L39" si="8">E41</f>
        <v>0</v>
      </c>
      <c r="F39" s="34">
        <f t="shared" si="8"/>
        <v>0</v>
      </c>
      <c r="G39" s="34">
        <f t="shared" si="8"/>
        <v>0</v>
      </c>
      <c r="H39" s="34">
        <f t="shared" si="8"/>
        <v>0</v>
      </c>
      <c r="I39" s="34">
        <f t="shared" si="8"/>
        <v>0</v>
      </c>
      <c r="J39" s="34">
        <f t="shared" si="8"/>
        <v>0</v>
      </c>
      <c r="K39" s="34">
        <f t="shared" si="8"/>
        <v>0</v>
      </c>
      <c r="L39" s="64">
        <f t="shared" si="8"/>
        <v>0</v>
      </c>
    </row>
    <row r="40" spans="1:12" s="23" customFormat="1" ht="35.25" customHeight="1" thickBot="1">
      <c r="A40" s="22"/>
      <c r="B40" s="105" t="s">
        <v>100</v>
      </c>
      <c r="C40" s="106"/>
      <c r="D40" s="106"/>
      <c r="E40" s="48"/>
      <c r="F40" s="49" t="str">
        <f>IF(OR(F39&lt;E39*0.9,F39&gt;E39*1.1),"Go to discrepancy narrative!","OK!")</f>
        <v>OK!</v>
      </c>
      <c r="G40" s="50"/>
      <c r="H40" s="49" t="str">
        <f>IF(OR(H39&lt;G39*0.9,H39&gt;G39*1.1),"Go to discrepancy narrative!","OK!")</f>
        <v>OK!</v>
      </c>
      <c r="I40" s="50"/>
      <c r="J40" s="49" t="str">
        <f>IF(OR(J39&lt;I39*0.9,J39&gt;I39*1.1),"Go to discrepancy narrative!","OK!")</f>
        <v>OK!</v>
      </c>
      <c r="K40" s="50"/>
      <c r="L40" s="63" t="str">
        <f>IF(OR(L39&lt;K39*0.9,L39&gt;K39*1.1),"Go to discrepancy narrative!","OK!")</f>
        <v>OK!</v>
      </c>
    </row>
    <row r="41" spans="1:12">
      <c r="A41" s="14" t="s">
        <v>18</v>
      </c>
      <c r="B41" s="103" t="s">
        <v>44</v>
      </c>
      <c r="C41" s="104"/>
      <c r="D41" s="104"/>
      <c r="E41" s="40">
        <f>SUM(E42:E46)</f>
        <v>0</v>
      </c>
      <c r="F41" s="40">
        <f t="shared" ref="F41:L41" si="9">SUM(F42:F46)</f>
        <v>0</v>
      </c>
      <c r="G41" s="40">
        <f t="shared" si="9"/>
        <v>0</v>
      </c>
      <c r="H41" s="40">
        <f t="shared" si="9"/>
        <v>0</v>
      </c>
      <c r="I41" s="40">
        <f t="shared" si="9"/>
        <v>0</v>
      </c>
      <c r="J41" s="40">
        <f t="shared" si="9"/>
        <v>0</v>
      </c>
      <c r="K41" s="40">
        <f t="shared" si="9"/>
        <v>0</v>
      </c>
      <c r="L41" s="41">
        <f t="shared" si="9"/>
        <v>0</v>
      </c>
    </row>
    <row r="42" spans="1:12">
      <c r="A42" s="14" t="s">
        <v>18</v>
      </c>
      <c r="B42" s="98" t="s">
        <v>45</v>
      </c>
      <c r="C42" s="99"/>
      <c r="D42" s="99"/>
      <c r="E42" s="26"/>
      <c r="F42" s="26"/>
      <c r="G42" s="26"/>
      <c r="H42" s="26"/>
      <c r="I42" s="26"/>
      <c r="J42" s="26"/>
      <c r="K42" s="26"/>
      <c r="L42" s="32"/>
    </row>
    <row r="43" spans="1:12">
      <c r="A43" s="14" t="s">
        <v>18</v>
      </c>
      <c r="B43" s="98" t="s">
        <v>46</v>
      </c>
      <c r="C43" s="99"/>
      <c r="D43" s="99"/>
      <c r="E43" s="26"/>
      <c r="F43" s="26"/>
      <c r="G43" s="26"/>
      <c r="H43" s="26"/>
      <c r="I43" s="26"/>
      <c r="J43" s="26"/>
      <c r="K43" s="26"/>
      <c r="L43" s="32"/>
    </row>
    <row r="44" spans="1:12" ht="24" customHeight="1">
      <c r="A44" s="14" t="s">
        <v>18</v>
      </c>
      <c r="B44" s="98" t="s">
        <v>47</v>
      </c>
      <c r="C44" s="99"/>
      <c r="D44" s="99"/>
      <c r="E44" s="26"/>
      <c r="F44" s="26"/>
      <c r="G44" s="26"/>
      <c r="H44" s="26"/>
      <c r="I44" s="26"/>
      <c r="J44" s="26"/>
      <c r="K44" s="26"/>
      <c r="L44" s="32"/>
    </row>
    <row r="45" spans="1:12">
      <c r="A45" s="14" t="s">
        <v>18</v>
      </c>
      <c r="B45" s="98" t="s">
        <v>48</v>
      </c>
      <c r="C45" s="99"/>
      <c r="D45" s="99"/>
      <c r="E45" s="26"/>
      <c r="F45" s="26"/>
      <c r="G45" s="26"/>
      <c r="H45" s="26"/>
      <c r="I45" s="26"/>
      <c r="J45" s="26"/>
      <c r="K45" s="26"/>
      <c r="L45" s="32"/>
    </row>
    <row r="46" spans="1:12" ht="24" customHeight="1" thickBot="1">
      <c r="A46" s="14" t="s">
        <v>18</v>
      </c>
      <c r="B46" s="109" t="s">
        <v>33</v>
      </c>
      <c r="C46" s="110"/>
      <c r="D46" s="110"/>
      <c r="E46" s="30"/>
      <c r="F46" s="30"/>
      <c r="G46" s="30"/>
      <c r="H46" s="30"/>
      <c r="I46" s="30"/>
      <c r="J46" s="30"/>
      <c r="K46" s="30"/>
      <c r="L46" s="31"/>
    </row>
    <row r="47" spans="1:12">
      <c r="A47" s="14" t="s">
        <v>18</v>
      </c>
      <c r="B47" s="103" t="s">
        <v>37</v>
      </c>
      <c r="C47" s="104"/>
      <c r="D47" s="104"/>
      <c r="E47" s="40">
        <f>SUM(E48:E50)</f>
        <v>0</v>
      </c>
      <c r="F47" s="40">
        <f t="shared" ref="F47:L47" si="10">SUM(F48:F50)</f>
        <v>0</v>
      </c>
      <c r="G47" s="40">
        <f t="shared" si="10"/>
        <v>0</v>
      </c>
      <c r="H47" s="40">
        <f t="shared" si="10"/>
        <v>0</v>
      </c>
      <c r="I47" s="40">
        <f t="shared" si="10"/>
        <v>0</v>
      </c>
      <c r="J47" s="40">
        <f t="shared" si="10"/>
        <v>0</v>
      </c>
      <c r="K47" s="40">
        <f t="shared" si="10"/>
        <v>0</v>
      </c>
      <c r="L47" s="41">
        <f t="shared" si="10"/>
        <v>0</v>
      </c>
    </row>
    <row r="48" spans="1:12">
      <c r="A48" s="14" t="s">
        <v>18</v>
      </c>
      <c r="B48" s="98" t="s">
        <v>38</v>
      </c>
      <c r="C48" s="99"/>
      <c r="D48" s="99"/>
      <c r="E48" s="26"/>
      <c r="F48" s="26"/>
      <c r="G48" s="26"/>
      <c r="H48" s="26"/>
      <c r="I48" s="26"/>
      <c r="J48" s="26"/>
      <c r="K48" s="26"/>
      <c r="L48" s="32"/>
    </row>
    <row r="49" spans="1:12">
      <c r="A49" s="14" t="s">
        <v>18</v>
      </c>
      <c r="B49" s="98" t="s">
        <v>39</v>
      </c>
      <c r="C49" s="99"/>
      <c r="D49" s="99"/>
      <c r="E49" s="26"/>
      <c r="F49" s="26"/>
      <c r="G49" s="26"/>
      <c r="H49" s="26"/>
      <c r="I49" s="26"/>
      <c r="J49" s="26"/>
      <c r="K49" s="26"/>
      <c r="L49" s="32"/>
    </row>
    <row r="50" spans="1:12" ht="24" customHeight="1" thickBot="1">
      <c r="A50" s="14" t="s">
        <v>18</v>
      </c>
      <c r="B50" s="109" t="s">
        <v>33</v>
      </c>
      <c r="C50" s="110"/>
      <c r="D50" s="110"/>
      <c r="E50" s="30"/>
      <c r="F50" s="30"/>
      <c r="G50" s="30"/>
      <c r="H50" s="30"/>
      <c r="I50" s="30"/>
      <c r="J50" s="30"/>
      <c r="K50" s="30"/>
      <c r="L50" s="31"/>
    </row>
    <row r="51" spans="1:12" ht="74.25" customHeight="1">
      <c r="A51" s="14" t="s">
        <v>18</v>
      </c>
      <c r="B51" s="111" t="s">
        <v>49</v>
      </c>
      <c r="C51" s="112"/>
      <c r="D51" s="112"/>
      <c r="E51" s="34">
        <f t="shared" ref="E51:L51" si="11">E53</f>
        <v>0</v>
      </c>
      <c r="F51" s="34">
        <f t="shared" si="11"/>
        <v>0</v>
      </c>
      <c r="G51" s="34">
        <f t="shared" si="11"/>
        <v>0</v>
      </c>
      <c r="H51" s="34">
        <f t="shared" si="11"/>
        <v>0</v>
      </c>
      <c r="I51" s="34">
        <f t="shared" si="11"/>
        <v>0</v>
      </c>
      <c r="J51" s="34">
        <f t="shared" si="11"/>
        <v>0</v>
      </c>
      <c r="K51" s="34">
        <f t="shared" si="11"/>
        <v>0</v>
      </c>
      <c r="L51" s="64">
        <f t="shared" si="11"/>
        <v>0</v>
      </c>
    </row>
    <row r="52" spans="1:12" s="23" customFormat="1" ht="39" customHeight="1" thickBot="1">
      <c r="A52" s="22"/>
      <c r="B52" s="105" t="s">
        <v>100</v>
      </c>
      <c r="C52" s="106"/>
      <c r="D52" s="106"/>
      <c r="E52" s="48"/>
      <c r="F52" s="49" t="str">
        <f>IF(OR(F51&lt;E51*0.9,F51&gt;E51*1.1),"Go to discrepancy narrative!","OK!")</f>
        <v>OK!</v>
      </c>
      <c r="G52" s="50"/>
      <c r="H52" s="49" t="str">
        <f>IF(OR(H51&lt;G51*0.9,H51&gt;G51*1.1),"Go to discrepancy narrative!","OK!")</f>
        <v>OK!</v>
      </c>
      <c r="I52" s="50"/>
      <c r="J52" s="49" t="str">
        <f>IF(OR(J51&lt;I51*0.9,J51&gt;I51*1.1),"Go to discrepancy narrative!","OK!")</f>
        <v>OK!</v>
      </c>
      <c r="K52" s="50"/>
      <c r="L52" s="63" t="str">
        <f>IF(OR(L51&lt;K51*0.9,L51&gt;K51*1.1),"Go to discrepancy narrative!","OK!")</f>
        <v>OK!</v>
      </c>
    </row>
    <row r="53" spans="1:12">
      <c r="A53" s="14" t="s">
        <v>18</v>
      </c>
      <c r="B53" s="103" t="s">
        <v>50</v>
      </c>
      <c r="C53" s="104"/>
      <c r="D53" s="104"/>
      <c r="E53" s="40">
        <f t="shared" ref="E53:L53" si="12">SUM(E54:E60)</f>
        <v>0</v>
      </c>
      <c r="F53" s="40">
        <f t="shared" si="12"/>
        <v>0</v>
      </c>
      <c r="G53" s="40">
        <f t="shared" si="12"/>
        <v>0</v>
      </c>
      <c r="H53" s="40">
        <f t="shared" si="12"/>
        <v>0</v>
      </c>
      <c r="I53" s="40">
        <f t="shared" si="12"/>
        <v>0</v>
      </c>
      <c r="J53" s="40">
        <f t="shared" si="12"/>
        <v>0</v>
      </c>
      <c r="K53" s="40">
        <f t="shared" si="12"/>
        <v>0</v>
      </c>
      <c r="L53" s="41">
        <f t="shared" si="12"/>
        <v>0</v>
      </c>
    </row>
    <row r="54" spans="1:12" ht="24" customHeight="1">
      <c r="A54" s="14" t="s">
        <v>18</v>
      </c>
      <c r="B54" s="98" t="s">
        <v>51</v>
      </c>
      <c r="C54" s="99"/>
      <c r="D54" s="99"/>
      <c r="E54" s="26"/>
      <c r="F54" s="26"/>
      <c r="G54" s="26"/>
      <c r="H54" s="26"/>
      <c r="I54" s="26"/>
      <c r="J54" s="26"/>
      <c r="K54" s="26"/>
      <c r="L54" s="32"/>
    </row>
    <row r="55" spans="1:12">
      <c r="A55" s="14" t="s">
        <v>18</v>
      </c>
      <c r="B55" s="98" t="s">
        <v>52</v>
      </c>
      <c r="C55" s="99"/>
      <c r="D55" s="99"/>
      <c r="E55" s="26"/>
      <c r="F55" s="26"/>
      <c r="G55" s="26"/>
      <c r="H55" s="26"/>
      <c r="I55" s="26"/>
      <c r="J55" s="26"/>
      <c r="K55" s="26"/>
      <c r="L55" s="32"/>
    </row>
    <row r="56" spans="1:12">
      <c r="A56" s="14" t="s">
        <v>18</v>
      </c>
      <c r="B56" s="98" t="s">
        <v>53</v>
      </c>
      <c r="C56" s="99"/>
      <c r="D56" s="99"/>
      <c r="E56" s="26"/>
      <c r="F56" s="26"/>
      <c r="G56" s="26"/>
      <c r="H56" s="26"/>
      <c r="I56" s="26"/>
      <c r="J56" s="26"/>
      <c r="K56" s="26"/>
      <c r="L56" s="32"/>
    </row>
    <row r="57" spans="1:12">
      <c r="A57" s="14" t="s">
        <v>18</v>
      </c>
      <c r="B57" s="98" t="s">
        <v>54</v>
      </c>
      <c r="C57" s="99"/>
      <c r="D57" s="99"/>
      <c r="E57" s="26"/>
      <c r="F57" s="26"/>
      <c r="G57" s="26"/>
      <c r="H57" s="26"/>
      <c r="I57" s="26"/>
      <c r="J57" s="26"/>
      <c r="K57" s="26"/>
      <c r="L57" s="32"/>
    </row>
    <row r="58" spans="1:12" ht="24" customHeight="1">
      <c r="A58" s="14" t="s">
        <v>18</v>
      </c>
      <c r="B58" s="98" t="s">
        <v>55</v>
      </c>
      <c r="C58" s="99"/>
      <c r="D58" s="99"/>
      <c r="E58" s="26"/>
      <c r="F58" s="26"/>
      <c r="G58" s="26"/>
      <c r="H58" s="26"/>
      <c r="I58" s="26"/>
      <c r="J58" s="26"/>
      <c r="K58" s="26"/>
      <c r="L58" s="32"/>
    </row>
    <row r="59" spans="1:12" ht="24" customHeight="1">
      <c r="A59" s="14" t="s">
        <v>18</v>
      </c>
      <c r="B59" s="98" t="s">
        <v>56</v>
      </c>
      <c r="C59" s="99"/>
      <c r="D59" s="99"/>
      <c r="E59" s="26"/>
      <c r="F59" s="26"/>
      <c r="G59" s="26"/>
      <c r="H59" s="26"/>
      <c r="I59" s="26"/>
      <c r="J59" s="26"/>
      <c r="K59" s="26"/>
      <c r="L59" s="32"/>
    </row>
    <row r="60" spans="1:12" ht="24" customHeight="1" thickBot="1">
      <c r="A60" s="14" t="s">
        <v>18</v>
      </c>
      <c r="B60" s="109" t="s">
        <v>33</v>
      </c>
      <c r="C60" s="110"/>
      <c r="D60" s="110"/>
      <c r="E60" s="30"/>
      <c r="F60" s="30"/>
      <c r="G60" s="30"/>
      <c r="H60" s="30"/>
      <c r="I60" s="30"/>
      <c r="J60" s="30"/>
      <c r="K60" s="30"/>
      <c r="L60" s="31"/>
    </row>
    <row r="61" spans="1:12">
      <c r="A61" s="14" t="s">
        <v>18</v>
      </c>
      <c r="B61" s="103" t="s">
        <v>34</v>
      </c>
      <c r="C61" s="104"/>
      <c r="D61" s="104"/>
      <c r="E61" s="40">
        <f t="shared" ref="E61:L61" si="13">SUM(E62:E64)</f>
        <v>0</v>
      </c>
      <c r="F61" s="40">
        <f t="shared" si="13"/>
        <v>0</v>
      </c>
      <c r="G61" s="40">
        <f t="shared" si="13"/>
        <v>0</v>
      </c>
      <c r="H61" s="40">
        <f t="shared" si="13"/>
        <v>0</v>
      </c>
      <c r="I61" s="40">
        <f t="shared" si="13"/>
        <v>0</v>
      </c>
      <c r="J61" s="40">
        <f t="shared" si="13"/>
        <v>0</v>
      </c>
      <c r="K61" s="40">
        <f t="shared" si="13"/>
        <v>0</v>
      </c>
      <c r="L61" s="41">
        <f t="shared" si="13"/>
        <v>0</v>
      </c>
    </row>
    <row r="62" spans="1:12">
      <c r="A62" s="14" t="s">
        <v>18</v>
      </c>
      <c r="B62" s="98" t="s">
        <v>35</v>
      </c>
      <c r="C62" s="99"/>
      <c r="D62" s="99"/>
      <c r="E62" s="26"/>
      <c r="F62" s="26"/>
      <c r="G62" s="26"/>
      <c r="H62" s="26"/>
      <c r="I62" s="26"/>
      <c r="J62" s="26"/>
      <c r="K62" s="26"/>
      <c r="L62" s="32"/>
    </row>
    <row r="63" spans="1:12">
      <c r="A63" s="14" t="s">
        <v>18</v>
      </c>
      <c r="B63" s="98" t="s">
        <v>36</v>
      </c>
      <c r="C63" s="99"/>
      <c r="D63" s="99"/>
      <c r="E63" s="26"/>
      <c r="F63" s="26"/>
      <c r="G63" s="26"/>
      <c r="H63" s="26"/>
      <c r="I63" s="26"/>
      <c r="J63" s="26"/>
      <c r="K63" s="26"/>
      <c r="L63" s="32"/>
    </row>
    <row r="64" spans="1:12" ht="24" customHeight="1" thickBot="1">
      <c r="A64" s="14" t="s">
        <v>18</v>
      </c>
      <c r="B64" s="109" t="s">
        <v>33</v>
      </c>
      <c r="C64" s="110"/>
      <c r="D64" s="110"/>
      <c r="E64" s="30"/>
      <c r="F64" s="30"/>
      <c r="G64" s="30"/>
      <c r="H64" s="30"/>
      <c r="I64" s="30"/>
      <c r="J64" s="30"/>
      <c r="K64" s="30"/>
      <c r="L64" s="31"/>
    </row>
    <row r="65" spans="1:12" ht="36" customHeight="1">
      <c r="A65" s="14" t="s">
        <v>18</v>
      </c>
      <c r="B65" s="111" t="s">
        <v>57</v>
      </c>
      <c r="C65" s="112"/>
      <c r="D65" s="112"/>
      <c r="E65" s="34">
        <f t="shared" ref="E65:L65" si="14">SUM(E67:E72)</f>
        <v>0</v>
      </c>
      <c r="F65" s="34">
        <f t="shared" si="14"/>
        <v>0</v>
      </c>
      <c r="G65" s="34">
        <f t="shared" si="14"/>
        <v>0</v>
      </c>
      <c r="H65" s="34">
        <f t="shared" si="14"/>
        <v>0</v>
      </c>
      <c r="I65" s="34">
        <f t="shared" si="14"/>
        <v>0</v>
      </c>
      <c r="J65" s="34">
        <f t="shared" si="14"/>
        <v>0</v>
      </c>
      <c r="K65" s="34">
        <f t="shared" si="14"/>
        <v>0</v>
      </c>
      <c r="L65" s="64">
        <f t="shared" si="14"/>
        <v>0</v>
      </c>
    </row>
    <row r="66" spans="1:12" s="23" customFormat="1" ht="29.25" customHeight="1" thickBot="1">
      <c r="A66" s="22"/>
      <c r="B66" s="105" t="s">
        <v>100</v>
      </c>
      <c r="C66" s="106"/>
      <c r="D66" s="106"/>
      <c r="E66" s="48"/>
      <c r="F66" s="49" t="str">
        <f>IF(OR(F65&lt;E65*0.9,F65&gt;E65*1.1),"Go to discrepancy narrative!","OK!")</f>
        <v>OK!</v>
      </c>
      <c r="G66" s="50"/>
      <c r="H66" s="49" t="str">
        <f>IF(OR(H65&lt;G65*0.9,H65&gt;G65*1.1),"Go to discrepancy narrative!","OK!")</f>
        <v>OK!</v>
      </c>
      <c r="I66" s="50"/>
      <c r="J66" s="49" t="str">
        <f>IF(OR(J65&lt;I65*0.9,J65&gt;I65*1.1),"Go to discrepancy narrative!","OK!")</f>
        <v>OK!</v>
      </c>
      <c r="K66" s="50"/>
      <c r="L66" s="63" t="str">
        <f>IF(OR(L65&lt;K65*0.9,L65&gt;K65*1.1),"Go to discrepancy narrative!","OK!")</f>
        <v>OK!</v>
      </c>
    </row>
    <row r="67" spans="1:12">
      <c r="A67" s="14" t="s">
        <v>18</v>
      </c>
      <c r="B67" s="113" t="s">
        <v>58</v>
      </c>
      <c r="C67" s="114"/>
      <c r="D67" s="114"/>
      <c r="E67" s="35"/>
      <c r="F67" s="35"/>
      <c r="G67" s="35"/>
      <c r="H67" s="35"/>
      <c r="I67" s="35"/>
      <c r="J67" s="35"/>
      <c r="K67" s="35"/>
      <c r="L67" s="36"/>
    </row>
    <row r="68" spans="1:12" ht="24" customHeight="1">
      <c r="A68" s="14" t="s">
        <v>18</v>
      </c>
      <c r="B68" s="115" t="s">
        <v>59</v>
      </c>
      <c r="C68" s="116"/>
      <c r="D68" s="116"/>
      <c r="E68" s="26"/>
      <c r="F68" s="26"/>
      <c r="G68" s="26"/>
      <c r="H68" s="26"/>
      <c r="I68" s="26"/>
      <c r="J68" s="26"/>
      <c r="K68" s="26"/>
      <c r="L68" s="32"/>
    </row>
    <row r="69" spans="1:12">
      <c r="A69" s="14" t="s">
        <v>18</v>
      </c>
      <c r="B69" s="115" t="s">
        <v>60</v>
      </c>
      <c r="C69" s="116"/>
      <c r="D69" s="116"/>
      <c r="E69" s="26"/>
      <c r="F69" s="26"/>
      <c r="G69" s="26"/>
      <c r="H69" s="26"/>
      <c r="I69" s="26"/>
      <c r="J69" s="26"/>
      <c r="K69" s="26"/>
      <c r="L69" s="32"/>
    </row>
    <row r="70" spans="1:12">
      <c r="A70" s="14" t="s">
        <v>18</v>
      </c>
      <c r="B70" s="115" t="s">
        <v>61</v>
      </c>
      <c r="C70" s="116"/>
      <c r="D70" s="116"/>
      <c r="E70" s="26"/>
      <c r="F70" s="26"/>
      <c r="G70" s="26"/>
      <c r="H70" s="26"/>
      <c r="I70" s="26"/>
      <c r="J70" s="26"/>
      <c r="K70" s="26"/>
      <c r="L70" s="32"/>
    </row>
    <row r="71" spans="1:12">
      <c r="A71" s="14" t="s">
        <v>18</v>
      </c>
      <c r="B71" s="115" t="s">
        <v>62</v>
      </c>
      <c r="C71" s="116"/>
      <c r="D71" s="116"/>
      <c r="E71" s="26"/>
      <c r="F71" s="26"/>
      <c r="G71" s="26"/>
      <c r="H71" s="26"/>
      <c r="I71" s="26"/>
      <c r="J71" s="26"/>
      <c r="K71" s="26"/>
      <c r="L71" s="32"/>
    </row>
    <row r="72" spans="1:12" ht="13.5" thickBot="1">
      <c r="A72" s="14" t="s">
        <v>18</v>
      </c>
      <c r="B72" s="117" t="s">
        <v>33</v>
      </c>
      <c r="C72" s="118"/>
      <c r="D72" s="118"/>
      <c r="E72" s="30"/>
      <c r="F72" s="30"/>
      <c r="G72" s="30"/>
      <c r="H72" s="30"/>
      <c r="I72" s="30"/>
      <c r="J72" s="30"/>
      <c r="K72" s="30"/>
      <c r="L72" s="31"/>
    </row>
    <row r="73" spans="1:12" ht="48" customHeight="1">
      <c r="A73" s="14" t="s">
        <v>18</v>
      </c>
      <c r="B73" s="111" t="s">
        <v>63</v>
      </c>
      <c r="C73" s="112"/>
      <c r="D73" s="112"/>
      <c r="E73" s="34">
        <f t="shared" ref="E73:L73" si="15">E75</f>
        <v>0</v>
      </c>
      <c r="F73" s="34">
        <f t="shared" si="15"/>
        <v>0</v>
      </c>
      <c r="G73" s="34">
        <f t="shared" si="15"/>
        <v>0</v>
      </c>
      <c r="H73" s="34">
        <f t="shared" si="15"/>
        <v>0</v>
      </c>
      <c r="I73" s="34">
        <f t="shared" si="15"/>
        <v>0</v>
      </c>
      <c r="J73" s="34">
        <f t="shared" si="15"/>
        <v>0</v>
      </c>
      <c r="K73" s="34">
        <f t="shared" si="15"/>
        <v>0</v>
      </c>
      <c r="L73" s="64">
        <f t="shared" si="15"/>
        <v>0</v>
      </c>
    </row>
    <row r="74" spans="1:12" s="23" customFormat="1" ht="33.75" customHeight="1" thickBot="1">
      <c r="A74" s="22"/>
      <c r="B74" s="105" t="s">
        <v>100</v>
      </c>
      <c r="C74" s="106"/>
      <c r="D74" s="106"/>
      <c r="E74" s="48"/>
      <c r="F74" s="49" t="str">
        <f>IF(OR(F73&lt;E73*0.9,F73&gt;E73*1.1),"Go to discrepancy narrative!","OK!")</f>
        <v>OK!</v>
      </c>
      <c r="G74" s="50"/>
      <c r="H74" s="49" t="str">
        <f>IF(OR(H73&lt;G73*0.9,H73&gt;G73*1.1),"Go to discrepancy narrative!","OK!")</f>
        <v>OK!</v>
      </c>
      <c r="I74" s="50"/>
      <c r="J74" s="49" t="str">
        <f>IF(OR(J73&lt;I73*0.9,J73&gt;I73*1.1),"Go to discrepancy narrative!","OK!")</f>
        <v>OK!</v>
      </c>
      <c r="K74" s="50"/>
      <c r="L74" s="63" t="str">
        <f>IF(OR(L73&lt;K73*0.9,L73&gt;K73*1.1),"Go to discrepancy narrative!","OK!")</f>
        <v>OK!</v>
      </c>
    </row>
    <row r="75" spans="1:12">
      <c r="A75" s="14" t="s">
        <v>18</v>
      </c>
      <c r="B75" s="103" t="s">
        <v>50</v>
      </c>
      <c r="C75" s="104"/>
      <c r="D75" s="104"/>
      <c r="E75" s="40">
        <f t="shared" ref="E75:L75" si="16">SUM(E76:E78)</f>
        <v>0</v>
      </c>
      <c r="F75" s="40">
        <f t="shared" si="16"/>
        <v>0</v>
      </c>
      <c r="G75" s="40">
        <f t="shared" si="16"/>
        <v>0</v>
      </c>
      <c r="H75" s="40">
        <f t="shared" si="16"/>
        <v>0</v>
      </c>
      <c r="I75" s="40">
        <f t="shared" si="16"/>
        <v>0</v>
      </c>
      <c r="J75" s="40">
        <f t="shared" si="16"/>
        <v>0</v>
      </c>
      <c r="K75" s="40">
        <f t="shared" si="16"/>
        <v>0</v>
      </c>
      <c r="L75" s="41">
        <f t="shared" si="16"/>
        <v>0</v>
      </c>
    </row>
    <row r="76" spans="1:12">
      <c r="A76" s="14" t="s">
        <v>18</v>
      </c>
      <c r="B76" s="98" t="s">
        <v>64</v>
      </c>
      <c r="C76" s="99"/>
      <c r="D76" s="99"/>
      <c r="E76" s="26"/>
      <c r="F76" s="26"/>
      <c r="G76" s="26"/>
      <c r="H76" s="26"/>
      <c r="I76" s="26"/>
      <c r="J76" s="26"/>
      <c r="K76" s="26"/>
      <c r="L76" s="32"/>
    </row>
    <row r="77" spans="1:12" ht="24" customHeight="1">
      <c r="A77" s="14" t="s">
        <v>18</v>
      </c>
      <c r="B77" s="98" t="s">
        <v>65</v>
      </c>
      <c r="C77" s="99"/>
      <c r="D77" s="99"/>
      <c r="E77" s="26"/>
      <c r="F77" s="26"/>
      <c r="G77" s="26"/>
      <c r="H77" s="26"/>
      <c r="I77" s="26"/>
      <c r="J77" s="26"/>
      <c r="K77" s="26"/>
      <c r="L77" s="32"/>
    </row>
    <row r="78" spans="1:12" ht="24" customHeight="1" thickBot="1">
      <c r="A78" s="14" t="s">
        <v>18</v>
      </c>
      <c r="B78" s="109" t="s">
        <v>33</v>
      </c>
      <c r="C78" s="110"/>
      <c r="D78" s="110"/>
      <c r="E78" s="30"/>
      <c r="F78" s="30"/>
      <c r="G78" s="30"/>
      <c r="H78" s="30"/>
      <c r="I78" s="30"/>
      <c r="J78" s="30"/>
      <c r="K78" s="30"/>
      <c r="L78" s="31"/>
    </row>
    <row r="79" spans="1:12">
      <c r="A79" s="14" t="s">
        <v>18</v>
      </c>
      <c r="B79" s="103" t="s">
        <v>37</v>
      </c>
      <c r="C79" s="104"/>
      <c r="D79" s="104"/>
      <c r="E79" s="40">
        <f t="shared" ref="E79:L79" si="17">SUM(E80:E82)</f>
        <v>0</v>
      </c>
      <c r="F79" s="40">
        <f t="shared" si="17"/>
        <v>0</v>
      </c>
      <c r="G79" s="40">
        <f t="shared" si="17"/>
        <v>0</v>
      </c>
      <c r="H79" s="40">
        <f t="shared" si="17"/>
        <v>0</v>
      </c>
      <c r="I79" s="40">
        <f t="shared" si="17"/>
        <v>0</v>
      </c>
      <c r="J79" s="40">
        <f t="shared" si="17"/>
        <v>0</v>
      </c>
      <c r="K79" s="40">
        <f t="shared" si="17"/>
        <v>0</v>
      </c>
      <c r="L79" s="41">
        <f t="shared" si="17"/>
        <v>0</v>
      </c>
    </row>
    <row r="80" spans="1:12">
      <c r="A80" s="14" t="s">
        <v>18</v>
      </c>
      <c r="B80" s="98" t="s">
        <v>38</v>
      </c>
      <c r="C80" s="99"/>
      <c r="D80" s="99"/>
      <c r="E80" s="26"/>
      <c r="F80" s="26"/>
      <c r="G80" s="26"/>
      <c r="H80" s="26"/>
      <c r="I80" s="26"/>
      <c r="J80" s="26"/>
      <c r="K80" s="26"/>
      <c r="L80" s="32"/>
    </row>
    <row r="81" spans="1:12">
      <c r="A81" s="14" t="s">
        <v>18</v>
      </c>
      <c r="B81" s="98" t="s">
        <v>39</v>
      </c>
      <c r="C81" s="99"/>
      <c r="D81" s="99"/>
      <c r="E81" s="26"/>
      <c r="F81" s="26"/>
      <c r="G81" s="26"/>
      <c r="H81" s="26"/>
      <c r="I81" s="26"/>
      <c r="J81" s="26"/>
      <c r="K81" s="26"/>
      <c r="L81" s="32"/>
    </row>
    <row r="82" spans="1:12" ht="24" customHeight="1" thickBot="1">
      <c r="A82" s="14" t="s">
        <v>18</v>
      </c>
      <c r="B82" s="109" t="s">
        <v>33</v>
      </c>
      <c r="C82" s="110"/>
      <c r="D82" s="110"/>
      <c r="E82" s="30"/>
      <c r="F82" s="30"/>
      <c r="G82" s="30"/>
      <c r="H82" s="30"/>
      <c r="I82" s="30"/>
      <c r="J82" s="30"/>
      <c r="K82" s="30"/>
      <c r="L82" s="31"/>
    </row>
    <row r="83" spans="1:12" ht="48" customHeight="1">
      <c r="A83" s="14" t="s">
        <v>18</v>
      </c>
      <c r="B83" s="111" t="s">
        <v>66</v>
      </c>
      <c r="C83" s="112"/>
      <c r="D83" s="112"/>
      <c r="E83" s="34">
        <f t="shared" ref="E83:L83" si="18">SUM(E85:E88)</f>
        <v>0</v>
      </c>
      <c r="F83" s="34">
        <f t="shared" si="18"/>
        <v>0</v>
      </c>
      <c r="G83" s="34">
        <f t="shared" si="18"/>
        <v>0</v>
      </c>
      <c r="H83" s="34">
        <f t="shared" si="18"/>
        <v>0</v>
      </c>
      <c r="I83" s="34">
        <f t="shared" si="18"/>
        <v>0</v>
      </c>
      <c r="J83" s="34">
        <f t="shared" si="18"/>
        <v>0</v>
      </c>
      <c r="K83" s="34">
        <f t="shared" si="18"/>
        <v>0</v>
      </c>
      <c r="L83" s="64">
        <f t="shared" si="18"/>
        <v>0</v>
      </c>
    </row>
    <row r="84" spans="1:12" s="23" customFormat="1" ht="32.25" customHeight="1" thickBot="1">
      <c r="A84" s="22"/>
      <c r="B84" s="105" t="s">
        <v>100</v>
      </c>
      <c r="C84" s="106"/>
      <c r="D84" s="106"/>
      <c r="E84" s="48"/>
      <c r="F84" s="49" t="str">
        <f>IF(OR(F83&lt;E83*0.9,F83&gt;E83*1.1),"Go to discrepancy narrative!","OK!")</f>
        <v>OK!</v>
      </c>
      <c r="G84" s="50"/>
      <c r="H84" s="49" t="str">
        <f>IF(OR(H83&lt;G83*0.9,H83&gt;G83*1.1),"Go to discrepancy narrative!","OK!")</f>
        <v>OK!</v>
      </c>
      <c r="I84" s="50"/>
      <c r="J84" s="49" t="str">
        <f>IF(OR(J83&lt;I83*0.9,J83&gt;I83*1.1),"Go to discrepancy narrative!","OK!")</f>
        <v>OK!</v>
      </c>
      <c r="K84" s="50"/>
      <c r="L84" s="63" t="str">
        <f>IF(OR(L83&lt;K83*0.9,L83&gt;K83*1.1),"Go to discrepancy narrative!","OK!")</f>
        <v>OK!</v>
      </c>
    </row>
    <row r="85" spans="1:12" ht="48" customHeight="1">
      <c r="A85" s="14" t="s">
        <v>18</v>
      </c>
      <c r="B85" s="113" t="s">
        <v>67</v>
      </c>
      <c r="C85" s="114"/>
      <c r="D85" s="114"/>
      <c r="E85" s="37"/>
      <c r="F85" s="37"/>
      <c r="G85" s="37"/>
      <c r="H85" s="37"/>
      <c r="I85" s="37"/>
      <c r="J85" s="37"/>
      <c r="K85" s="37"/>
      <c r="L85" s="38"/>
    </row>
    <row r="86" spans="1:12" ht="48" customHeight="1">
      <c r="A86" s="14" t="s">
        <v>18</v>
      </c>
      <c r="B86" s="115" t="s">
        <v>68</v>
      </c>
      <c r="C86" s="116"/>
      <c r="D86" s="116"/>
      <c r="E86" s="27"/>
      <c r="F86" s="27"/>
      <c r="G86" s="27"/>
      <c r="H86" s="27"/>
      <c r="I86" s="27"/>
      <c r="J86" s="27"/>
      <c r="K86" s="27"/>
      <c r="L86" s="39"/>
    </row>
    <row r="87" spans="1:12" ht="48" customHeight="1">
      <c r="A87" s="14" t="s">
        <v>18</v>
      </c>
      <c r="B87" s="115" t="s">
        <v>69</v>
      </c>
      <c r="C87" s="116"/>
      <c r="D87" s="116"/>
      <c r="E87" s="27"/>
      <c r="F87" s="27"/>
      <c r="G87" s="27"/>
      <c r="H87" s="27"/>
      <c r="I87" s="27"/>
      <c r="J87" s="27"/>
      <c r="K87" s="27"/>
      <c r="L87" s="39"/>
    </row>
    <row r="88" spans="1:12" ht="13.5" thickBot="1">
      <c r="A88" s="14" t="s">
        <v>18</v>
      </c>
      <c r="B88" s="117" t="s">
        <v>33</v>
      </c>
      <c r="C88" s="118"/>
      <c r="D88" s="118"/>
      <c r="E88" s="30"/>
      <c r="F88" s="30"/>
      <c r="G88" s="30"/>
      <c r="H88" s="30"/>
      <c r="I88" s="30"/>
      <c r="J88" s="30"/>
      <c r="K88" s="30"/>
      <c r="L88" s="31"/>
    </row>
    <row r="89" spans="1:12" ht="110.1" customHeight="1">
      <c r="A89" s="14" t="s">
        <v>18</v>
      </c>
      <c r="B89" s="111" t="s">
        <v>70</v>
      </c>
      <c r="C89" s="112"/>
      <c r="D89" s="112"/>
      <c r="E89" s="34">
        <f t="shared" ref="E89:L89" si="19">E91</f>
        <v>0</v>
      </c>
      <c r="F89" s="34">
        <f t="shared" si="19"/>
        <v>0</v>
      </c>
      <c r="G89" s="34">
        <f t="shared" si="19"/>
        <v>0</v>
      </c>
      <c r="H89" s="34">
        <f t="shared" si="19"/>
        <v>0</v>
      </c>
      <c r="I89" s="34">
        <f t="shared" si="19"/>
        <v>0</v>
      </c>
      <c r="J89" s="34">
        <f t="shared" si="19"/>
        <v>0</v>
      </c>
      <c r="K89" s="34">
        <f t="shared" si="19"/>
        <v>0</v>
      </c>
      <c r="L89" s="64">
        <f t="shared" si="19"/>
        <v>0</v>
      </c>
    </row>
    <row r="90" spans="1:12" s="23" customFormat="1" ht="39.75" customHeight="1" thickBot="1">
      <c r="A90" s="22"/>
      <c r="B90" s="105" t="s">
        <v>100</v>
      </c>
      <c r="C90" s="106"/>
      <c r="D90" s="106"/>
      <c r="E90" s="48"/>
      <c r="F90" s="49" t="str">
        <f>IF(OR(F89&lt;E89*0.9,F89&gt;E89*1.1),"Go to discrepancy narrative!","OK!")</f>
        <v>OK!</v>
      </c>
      <c r="G90" s="50"/>
      <c r="H90" s="49" t="str">
        <f>IF(OR(H89&lt;G89*0.9,H89&gt;G89*1.1),"Go to discrepancy narrative!","OK!")</f>
        <v>OK!</v>
      </c>
      <c r="I90" s="50"/>
      <c r="J90" s="49" t="str">
        <f>IF(OR(J89&lt;I89*0.9,J89&gt;I89*1.1),"Go to discrepancy narrative!","OK!")</f>
        <v>OK!</v>
      </c>
      <c r="K90" s="50"/>
      <c r="L90" s="63" t="str">
        <f>IF(OR(L89&lt;K89*0.9,L89&gt;K89*1.1),"Go to discrepancy narrative!","OK!")</f>
        <v>OK!</v>
      </c>
    </row>
    <row r="91" spans="1:12">
      <c r="A91" s="14" t="s">
        <v>18</v>
      </c>
      <c r="B91" s="103" t="s">
        <v>50</v>
      </c>
      <c r="C91" s="104"/>
      <c r="D91" s="104"/>
      <c r="E91" s="40">
        <f t="shared" ref="E91:L91" si="20">SUM(E92:E98)</f>
        <v>0</v>
      </c>
      <c r="F91" s="40">
        <f t="shared" si="20"/>
        <v>0</v>
      </c>
      <c r="G91" s="40">
        <f t="shared" si="20"/>
        <v>0</v>
      </c>
      <c r="H91" s="40">
        <f t="shared" si="20"/>
        <v>0</v>
      </c>
      <c r="I91" s="40">
        <f t="shared" si="20"/>
        <v>0</v>
      </c>
      <c r="J91" s="40">
        <f t="shared" si="20"/>
        <v>0</v>
      </c>
      <c r="K91" s="40">
        <f t="shared" si="20"/>
        <v>0</v>
      </c>
      <c r="L91" s="41">
        <f t="shared" si="20"/>
        <v>0</v>
      </c>
    </row>
    <row r="92" spans="1:12" ht="24" customHeight="1">
      <c r="A92" s="14" t="s">
        <v>18</v>
      </c>
      <c r="B92" s="98" t="s">
        <v>51</v>
      </c>
      <c r="C92" s="99"/>
      <c r="D92" s="99"/>
      <c r="E92" s="26"/>
      <c r="F92" s="26"/>
      <c r="G92" s="26"/>
      <c r="H92" s="26"/>
      <c r="I92" s="26"/>
      <c r="J92" s="26"/>
      <c r="K92" s="26"/>
      <c r="L92" s="32"/>
    </row>
    <row r="93" spans="1:12">
      <c r="A93" s="14" t="s">
        <v>18</v>
      </c>
      <c r="B93" s="98" t="s">
        <v>52</v>
      </c>
      <c r="C93" s="99"/>
      <c r="D93" s="99"/>
      <c r="E93" s="26"/>
      <c r="F93" s="26"/>
      <c r="G93" s="26"/>
      <c r="H93" s="26"/>
      <c r="I93" s="26"/>
      <c r="J93" s="26"/>
      <c r="K93" s="26"/>
      <c r="L93" s="32"/>
    </row>
    <row r="94" spans="1:12">
      <c r="A94" s="14" t="s">
        <v>18</v>
      </c>
      <c r="B94" s="98" t="s">
        <v>53</v>
      </c>
      <c r="C94" s="99"/>
      <c r="D94" s="99"/>
      <c r="E94" s="26"/>
      <c r="F94" s="26"/>
      <c r="G94" s="26"/>
      <c r="H94" s="26"/>
      <c r="I94" s="26"/>
      <c r="J94" s="26"/>
      <c r="K94" s="26"/>
      <c r="L94" s="32"/>
    </row>
    <row r="95" spans="1:12">
      <c r="A95" s="14" t="s">
        <v>18</v>
      </c>
      <c r="B95" s="98" t="s">
        <v>54</v>
      </c>
      <c r="C95" s="99"/>
      <c r="D95" s="99"/>
      <c r="E95" s="26"/>
      <c r="F95" s="26"/>
      <c r="G95" s="26"/>
      <c r="H95" s="26"/>
      <c r="I95" s="26"/>
      <c r="J95" s="26"/>
      <c r="K95" s="26"/>
      <c r="L95" s="32"/>
    </row>
    <row r="96" spans="1:12" ht="24" customHeight="1">
      <c r="A96" s="14" t="s">
        <v>18</v>
      </c>
      <c r="B96" s="98" t="s">
        <v>55</v>
      </c>
      <c r="C96" s="99"/>
      <c r="D96" s="99"/>
      <c r="E96" s="26"/>
      <c r="F96" s="26"/>
      <c r="G96" s="26"/>
      <c r="H96" s="26"/>
      <c r="I96" s="26"/>
      <c r="J96" s="26"/>
      <c r="K96" s="26"/>
      <c r="L96" s="32"/>
    </row>
    <row r="97" spans="1:12" ht="24" customHeight="1">
      <c r="A97" s="14" t="s">
        <v>18</v>
      </c>
      <c r="B97" s="98" t="s">
        <v>56</v>
      </c>
      <c r="C97" s="99"/>
      <c r="D97" s="99"/>
      <c r="E97" s="26"/>
      <c r="F97" s="26"/>
      <c r="G97" s="26"/>
      <c r="H97" s="26"/>
      <c r="I97" s="26"/>
      <c r="J97" s="26"/>
      <c r="K97" s="26"/>
      <c r="L97" s="32"/>
    </row>
    <row r="98" spans="1:12" ht="24" customHeight="1" thickBot="1">
      <c r="A98" s="14" t="s">
        <v>18</v>
      </c>
      <c r="B98" s="109" t="s">
        <v>33</v>
      </c>
      <c r="C98" s="110"/>
      <c r="D98" s="110"/>
      <c r="E98" s="30"/>
      <c r="F98" s="30"/>
      <c r="G98" s="30"/>
      <c r="H98" s="30"/>
      <c r="I98" s="30"/>
      <c r="J98" s="30"/>
      <c r="K98" s="30"/>
      <c r="L98" s="31"/>
    </row>
    <row r="99" spans="1:12">
      <c r="A99" s="14" t="s">
        <v>18</v>
      </c>
      <c r="B99" s="103" t="s">
        <v>34</v>
      </c>
      <c r="C99" s="104"/>
      <c r="D99" s="104"/>
      <c r="E99" s="40">
        <f t="shared" ref="E99:L99" si="21">SUM(E100:E102)</f>
        <v>0</v>
      </c>
      <c r="F99" s="40">
        <f t="shared" si="21"/>
        <v>0</v>
      </c>
      <c r="G99" s="40">
        <f t="shared" si="21"/>
        <v>0</v>
      </c>
      <c r="H99" s="40">
        <f t="shared" si="21"/>
        <v>0</v>
      </c>
      <c r="I99" s="40">
        <f t="shared" si="21"/>
        <v>0</v>
      </c>
      <c r="J99" s="40">
        <f t="shared" si="21"/>
        <v>0</v>
      </c>
      <c r="K99" s="40">
        <f t="shared" si="21"/>
        <v>0</v>
      </c>
      <c r="L99" s="41">
        <f t="shared" si="21"/>
        <v>0</v>
      </c>
    </row>
    <row r="100" spans="1:12">
      <c r="A100" s="14" t="s">
        <v>18</v>
      </c>
      <c r="B100" s="98" t="s">
        <v>35</v>
      </c>
      <c r="C100" s="99"/>
      <c r="D100" s="99"/>
      <c r="E100" s="26"/>
      <c r="F100" s="26"/>
      <c r="G100" s="26"/>
      <c r="H100" s="26"/>
      <c r="I100" s="26"/>
      <c r="J100" s="26"/>
      <c r="K100" s="26"/>
      <c r="L100" s="32"/>
    </row>
    <row r="101" spans="1:12">
      <c r="A101" s="14" t="s">
        <v>18</v>
      </c>
      <c r="B101" s="98" t="s">
        <v>36</v>
      </c>
      <c r="C101" s="99"/>
      <c r="D101" s="99"/>
      <c r="E101" s="26"/>
      <c r="F101" s="26"/>
      <c r="G101" s="26"/>
      <c r="H101" s="26"/>
      <c r="I101" s="26"/>
      <c r="J101" s="26"/>
      <c r="K101" s="26"/>
      <c r="L101" s="32"/>
    </row>
    <row r="102" spans="1:12" ht="24" customHeight="1" thickBot="1">
      <c r="A102" s="14" t="s">
        <v>18</v>
      </c>
      <c r="B102" s="109" t="s">
        <v>33</v>
      </c>
      <c r="C102" s="110"/>
      <c r="D102" s="110"/>
      <c r="E102" s="30"/>
      <c r="F102" s="30"/>
      <c r="G102" s="30"/>
      <c r="H102" s="30"/>
      <c r="I102" s="30"/>
      <c r="J102" s="30"/>
      <c r="K102" s="30"/>
      <c r="L102" s="31"/>
    </row>
    <row r="103" spans="1:12" ht="66" customHeight="1">
      <c r="A103" s="14" t="s">
        <v>18</v>
      </c>
      <c r="B103" s="111" t="s">
        <v>71</v>
      </c>
      <c r="C103" s="112"/>
      <c r="D103" s="112"/>
      <c r="E103" s="34">
        <f t="shared" ref="E103:L103" si="22">SUM(E105:E109)</f>
        <v>0</v>
      </c>
      <c r="F103" s="34">
        <f t="shared" si="22"/>
        <v>0</v>
      </c>
      <c r="G103" s="34">
        <f t="shared" si="22"/>
        <v>0</v>
      </c>
      <c r="H103" s="34">
        <f t="shared" si="22"/>
        <v>0</v>
      </c>
      <c r="I103" s="34">
        <f t="shared" si="22"/>
        <v>0</v>
      </c>
      <c r="J103" s="34">
        <f t="shared" si="22"/>
        <v>0</v>
      </c>
      <c r="K103" s="34">
        <f t="shared" si="22"/>
        <v>0</v>
      </c>
      <c r="L103" s="64">
        <f t="shared" si="22"/>
        <v>0</v>
      </c>
    </row>
    <row r="104" spans="1:12" s="23" customFormat="1" ht="38.25" customHeight="1" thickBot="1">
      <c r="A104" s="22"/>
      <c r="B104" s="105" t="s">
        <v>100</v>
      </c>
      <c r="C104" s="106"/>
      <c r="D104" s="106"/>
      <c r="E104" s="48"/>
      <c r="F104" s="49" t="str">
        <f>IF(OR(F103&lt;E103*0.9,F103&gt;E103*1.1),"Go to discrepancy narrative!","OK!")</f>
        <v>OK!</v>
      </c>
      <c r="G104" s="50"/>
      <c r="H104" s="49" t="str">
        <f>IF(OR(H103&lt;G103*0.9,H103&gt;G103*1.1),"Go to discrepancy narrative!","OK!")</f>
        <v>OK!</v>
      </c>
      <c r="I104" s="50"/>
      <c r="J104" s="49" t="str">
        <f>IF(OR(J103&lt;I103*0.9,J103&gt;I103*1.1),"Go to discrepancy narrative!","OK!")</f>
        <v>OK!</v>
      </c>
      <c r="K104" s="50"/>
      <c r="L104" s="63" t="str">
        <f>IF(OR(L103&lt;K103*0.9,L103&gt;K103*1.1),"Go to discrepancy narrative!","OK!")</f>
        <v>OK!</v>
      </c>
    </row>
    <row r="105" spans="1:12">
      <c r="A105" s="14" t="s">
        <v>18</v>
      </c>
      <c r="B105" s="119" t="s">
        <v>72</v>
      </c>
      <c r="C105" s="120"/>
      <c r="D105" s="120"/>
      <c r="E105" s="35"/>
      <c r="F105" s="35"/>
      <c r="G105" s="35"/>
      <c r="H105" s="35"/>
      <c r="I105" s="35"/>
      <c r="J105" s="35"/>
      <c r="K105" s="35"/>
      <c r="L105" s="36"/>
    </row>
    <row r="106" spans="1:12" ht="24" customHeight="1">
      <c r="A106" s="14" t="s">
        <v>18</v>
      </c>
      <c r="B106" s="107" t="s">
        <v>73</v>
      </c>
      <c r="C106" s="108"/>
      <c r="D106" s="108"/>
      <c r="E106" s="26"/>
      <c r="F106" s="26"/>
      <c r="G106" s="26"/>
      <c r="H106" s="26"/>
      <c r="I106" s="26"/>
      <c r="J106" s="26"/>
      <c r="K106" s="26"/>
      <c r="L106" s="32"/>
    </row>
    <row r="107" spans="1:12" ht="24" customHeight="1">
      <c r="A107" s="14" t="s">
        <v>18</v>
      </c>
      <c r="B107" s="107" t="s">
        <v>74</v>
      </c>
      <c r="C107" s="108"/>
      <c r="D107" s="108"/>
      <c r="E107" s="26"/>
      <c r="F107" s="26"/>
      <c r="G107" s="26"/>
      <c r="H107" s="26"/>
      <c r="I107" s="26"/>
      <c r="J107" s="26"/>
      <c r="K107" s="26"/>
      <c r="L107" s="32"/>
    </row>
    <row r="108" spans="1:12" ht="24" customHeight="1">
      <c r="A108" s="14" t="s">
        <v>18</v>
      </c>
      <c r="B108" s="107" t="s">
        <v>75</v>
      </c>
      <c r="C108" s="108"/>
      <c r="D108" s="108"/>
      <c r="E108" s="26"/>
      <c r="F108" s="26"/>
      <c r="G108" s="26"/>
      <c r="H108" s="26"/>
      <c r="I108" s="26"/>
      <c r="J108" s="26"/>
      <c r="K108" s="26"/>
      <c r="L108" s="32"/>
    </row>
    <row r="109" spans="1:12" ht="24.75" customHeight="1" thickBot="1">
      <c r="A109" s="14" t="s">
        <v>18</v>
      </c>
      <c r="B109" s="121" t="s">
        <v>101</v>
      </c>
      <c r="C109" s="122"/>
      <c r="D109" s="122"/>
      <c r="E109" s="30"/>
      <c r="F109" s="30"/>
      <c r="G109" s="30"/>
      <c r="H109" s="30"/>
      <c r="I109" s="30"/>
      <c r="J109" s="30"/>
      <c r="K109" s="30"/>
      <c r="L109" s="31"/>
    </row>
  </sheetData>
  <sheetProtection algorithmName="SHA-512" hashValue="z32C4OPS+Shgtb3iH8O8KxeXucbz0OdMTDLcGmFyN9sQeAKt+73r2xfoUCsjw6oSo3fBeUD7pQm0q8O3hx9ckA==" saltValue="Grk4LhVDk5MMCrpN2aSBoQ==" spinCount="100000" sheet="1" objects="1" scenarios="1" selectLockedCells="1"/>
  <mergeCells count="110">
    <mergeCell ref="B30:D30"/>
    <mergeCell ref="B40:D40"/>
    <mergeCell ref="B52:D52"/>
    <mergeCell ref="B66:D66"/>
    <mergeCell ref="B74:D74"/>
    <mergeCell ref="B84:D84"/>
    <mergeCell ref="B90:D90"/>
    <mergeCell ref="B104:D104"/>
    <mergeCell ref="B103:D103"/>
    <mergeCell ref="B91:D91"/>
    <mergeCell ref="B92:D92"/>
    <mergeCell ref="B93:D93"/>
    <mergeCell ref="B94:D94"/>
    <mergeCell ref="B95:D95"/>
    <mergeCell ref="B96:D96"/>
    <mergeCell ref="B83:D83"/>
    <mergeCell ref="B85:D85"/>
    <mergeCell ref="B86:D86"/>
    <mergeCell ref="B87:D87"/>
    <mergeCell ref="B88:D88"/>
    <mergeCell ref="B89:D89"/>
    <mergeCell ref="B77:D77"/>
    <mergeCell ref="B78:D78"/>
    <mergeCell ref="B79:D79"/>
    <mergeCell ref="B105:D105"/>
    <mergeCell ref="B106:D106"/>
    <mergeCell ref="B107:D107"/>
    <mergeCell ref="B108:D108"/>
    <mergeCell ref="B109:D109"/>
    <mergeCell ref="B97:D97"/>
    <mergeCell ref="B98:D98"/>
    <mergeCell ref="B99:D99"/>
    <mergeCell ref="B100:D100"/>
    <mergeCell ref="B101:D101"/>
    <mergeCell ref="B102:D102"/>
    <mergeCell ref="B80:D80"/>
    <mergeCell ref="B81:D81"/>
    <mergeCell ref="B82:D82"/>
    <mergeCell ref="B70:D70"/>
    <mergeCell ref="B71:D71"/>
    <mergeCell ref="B72:D72"/>
    <mergeCell ref="B73:D73"/>
    <mergeCell ref="B75:D75"/>
    <mergeCell ref="B76:D76"/>
    <mergeCell ref="B63:D63"/>
    <mergeCell ref="B64:D64"/>
    <mergeCell ref="B65:D65"/>
    <mergeCell ref="B67:D67"/>
    <mergeCell ref="B68:D68"/>
    <mergeCell ref="B69:D69"/>
    <mergeCell ref="B57:D57"/>
    <mergeCell ref="B58:D58"/>
    <mergeCell ref="B59:D59"/>
    <mergeCell ref="B60:D60"/>
    <mergeCell ref="B61:D61"/>
    <mergeCell ref="B62:D62"/>
    <mergeCell ref="B50:D50"/>
    <mergeCell ref="B51:D51"/>
    <mergeCell ref="B53:D53"/>
    <mergeCell ref="B54:D54"/>
    <mergeCell ref="B55:D55"/>
    <mergeCell ref="B56:D56"/>
    <mergeCell ref="B44:D44"/>
    <mergeCell ref="B45:D45"/>
    <mergeCell ref="B46:D46"/>
    <mergeCell ref="B47:D47"/>
    <mergeCell ref="B48:D48"/>
    <mergeCell ref="B49:D49"/>
    <mergeCell ref="B37:D37"/>
    <mergeCell ref="B38:D38"/>
    <mergeCell ref="B39:D39"/>
    <mergeCell ref="B41:D41"/>
    <mergeCell ref="B42:D42"/>
    <mergeCell ref="B43:D43"/>
    <mergeCell ref="B31:D31"/>
    <mergeCell ref="B32:D32"/>
    <mergeCell ref="B33:D33"/>
    <mergeCell ref="B34:D34"/>
    <mergeCell ref="B35:D35"/>
    <mergeCell ref="B36:D36"/>
    <mergeCell ref="B24:D24"/>
    <mergeCell ref="B25:D25"/>
    <mergeCell ref="B26:D26"/>
    <mergeCell ref="B27:D27"/>
    <mergeCell ref="B28:D28"/>
    <mergeCell ref="B29:D29"/>
    <mergeCell ref="B18:D18"/>
    <mergeCell ref="B19:D19"/>
    <mergeCell ref="B20:D20"/>
    <mergeCell ref="B21:D21"/>
    <mergeCell ref="B22:D22"/>
    <mergeCell ref="B23:D23"/>
    <mergeCell ref="B16:D16"/>
    <mergeCell ref="B17:D17"/>
    <mergeCell ref="K4:L4"/>
    <mergeCell ref="B6:D6"/>
    <mergeCell ref="B8:D8"/>
    <mergeCell ref="B9:D9"/>
    <mergeCell ref="B10:D10"/>
    <mergeCell ref="B11:D11"/>
    <mergeCell ref="B7:D7"/>
    <mergeCell ref="A4:A5"/>
    <mergeCell ref="B4:D5"/>
    <mergeCell ref="E4:F4"/>
    <mergeCell ref="G4:H4"/>
    <mergeCell ref="I4:J4"/>
    <mergeCell ref="B12:D12"/>
    <mergeCell ref="B13:D13"/>
    <mergeCell ref="B14:D14"/>
    <mergeCell ref="B15:D15"/>
  </mergeCells>
  <conditionalFormatting sqref="E8 E19 E23">
    <cfRule type="cellIs" dxfId="83" priority="85" operator="notEqual">
      <formula>$E$6</formula>
    </cfRule>
  </conditionalFormatting>
  <conditionalFormatting sqref="F8 F19 F23">
    <cfRule type="cellIs" dxfId="82" priority="84" operator="notEqual">
      <formula>$F$6</formula>
    </cfRule>
  </conditionalFormatting>
  <conditionalFormatting sqref="G8 G19 G23">
    <cfRule type="cellIs" dxfId="81" priority="83" operator="notEqual">
      <formula>$G$6</formula>
    </cfRule>
  </conditionalFormatting>
  <conditionalFormatting sqref="H8 H19 H23">
    <cfRule type="cellIs" dxfId="80" priority="82" operator="notEqual">
      <formula>$H$6</formula>
    </cfRule>
  </conditionalFormatting>
  <conditionalFormatting sqref="I8 I19 I23">
    <cfRule type="cellIs" dxfId="79" priority="81" operator="notEqual">
      <formula>$I$6</formula>
    </cfRule>
  </conditionalFormatting>
  <conditionalFormatting sqref="J23 J19 J8">
    <cfRule type="cellIs" dxfId="78" priority="80" operator="notEqual">
      <formula>$J$6</formula>
    </cfRule>
  </conditionalFormatting>
  <conditionalFormatting sqref="K8 K19 K23">
    <cfRule type="cellIs" dxfId="77" priority="79" operator="notEqual">
      <formula>$K$6</formula>
    </cfRule>
  </conditionalFormatting>
  <conditionalFormatting sqref="L8 L19 L23">
    <cfRule type="cellIs" dxfId="76" priority="78" operator="notEqual">
      <formula>$L$6</formula>
    </cfRule>
  </conditionalFormatting>
  <conditionalFormatting sqref="E31 E35">
    <cfRule type="cellIs" dxfId="75" priority="77" operator="notEqual">
      <formula>$E$29</formula>
    </cfRule>
  </conditionalFormatting>
  <conditionalFormatting sqref="F31 F35">
    <cfRule type="cellIs" dxfId="74" priority="76" operator="notEqual">
      <formula>$F$29</formula>
    </cfRule>
  </conditionalFormatting>
  <conditionalFormatting sqref="G31 G35">
    <cfRule type="cellIs" dxfId="73" priority="75" operator="notEqual">
      <formula>$G$29</formula>
    </cfRule>
  </conditionalFormatting>
  <conditionalFormatting sqref="H31 H35">
    <cfRule type="cellIs" dxfId="72" priority="74" operator="notEqual">
      <formula>$H$29</formula>
    </cfRule>
  </conditionalFormatting>
  <conditionalFormatting sqref="I31 I35">
    <cfRule type="cellIs" dxfId="71" priority="73" operator="notEqual">
      <formula>$I$29</formula>
    </cfRule>
  </conditionalFormatting>
  <conditionalFormatting sqref="J31 J35">
    <cfRule type="cellIs" dxfId="70" priority="72" operator="notEqual">
      <formula>$J$29</formula>
    </cfRule>
  </conditionalFormatting>
  <conditionalFormatting sqref="K31 K35">
    <cfRule type="cellIs" dxfId="69" priority="71" operator="notEqual">
      <formula>$K$29</formula>
    </cfRule>
  </conditionalFormatting>
  <conditionalFormatting sqref="L35 L31">
    <cfRule type="cellIs" dxfId="68" priority="70" operator="notEqual">
      <formula>$L$29</formula>
    </cfRule>
  </conditionalFormatting>
  <conditionalFormatting sqref="E41 E47">
    <cfRule type="cellIs" dxfId="67" priority="68" operator="notEqual">
      <formula>$E$39</formula>
    </cfRule>
  </conditionalFormatting>
  <conditionalFormatting sqref="F41 F47">
    <cfRule type="cellIs" dxfId="66" priority="67" operator="notEqual">
      <formula>$F$39</formula>
    </cfRule>
  </conditionalFormatting>
  <conditionalFormatting sqref="G41 G47">
    <cfRule type="cellIs" dxfId="65" priority="66" operator="notEqual">
      <formula>$G$39</formula>
    </cfRule>
  </conditionalFormatting>
  <conditionalFormatting sqref="H41 H47">
    <cfRule type="cellIs" dxfId="64" priority="65" operator="notEqual">
      <formula>$H$39</formula>
    </cfRule>
  </conditionalFormatting>
  <conditionalFormatting sqref="I41 I47">
    <cfRule type="cellIs" dxfId="63" priority="64" operator="notEqual">
      <formula>$I$39</formula>
    </cfRule>
  </conditionalFormatting>
  <conditionalFormatting sqref="J41 J47">
    <cfRule type="cellIs" dxfId="62" priority="63" operator="notEqual">
      <formula>$J$39</formula>
    </cfRule>
  </conditionalFormatting>
  <conditionalFormatting sqref="K41 K47">
    <cfRule type="cellIs" dxfId="61" priority="62" operator="notEqual">
      <formula>$K$39</formula>
    </cfRule>
  </conditionalFormatting>
  <conditionalFormatting sqref="L41 L47">
    <cfRule type="cellIs" dxfId="60" priority="61" operator="notEqual">
      <formula>$L$39</formula>
    </cfRule>
  </conditionalFormatting>
  <conditionalFormatting sqref="E53 E61">
    <cfRule type="cellIs" dxfId="59" priority="60" operator="notEqual">
      <formula>$E$51</formula>
    </cfRule>
  </conditionalFormatting>
  <conditionalFormatting sqref="F61 F53">
    <cfRule type="cellIs" dxfId="58" priority="59" operator="notEqual">
      <formula>$F$51</formula>
    </cfRule>
  </conditionalFormatting>
  <conditionalFormatting sqref="G61 G53">
    <cfRule type="cellIs" dxfId="57" priority="58" operator="notEqual">
      <formula>$G$51</formula>
    </cfRule>
  </conditionalFormatting>
  <conditionalFormatting sqref="H61 H53">
    <cfRule type="cellIs" dxfId="56" priority="57" operator="notEqual">
      <formula>$H$51</formula>
    </cfRule>
  </conditionalFormatting>
  <conditionalFormatting sqref="I53 I61">
    <cfRule type="cellIs" dxfId="55" priority="56" operator="notEqual">
      <formula>$I$51</formula>
    </cfRule>
  </conditionalFormatting>
  <conditionalFormatting sqref="J53 J61">
    <cfRule type="cellIs" dxfId="54" priority="55" operator="notEqual">
      <formula>$J$51</formula>
    </cfRule>
  </conditionalFormatting>
  <conditionalFormatting sqref="K53 K61">
    <cfRule type="cellIs" dxfId="53" priority="54" operator="notEqual">
      <formula>$K$51</formula>
    </cfRule>
  </conditionalFormatting>
  <conditionalFormatting sqref="L61 L53">
    <cfRule type="cellIs" dxfId="52" priority="53" operator="notEqual">
      <formula>$L$51</formula>
    </cfRule>
  </conditionalFormatting>
  <conditionalFormatting sqref="E75 E79">
    <cfRule type="cellIs" dxfId="51" priority="52" operator="notEqual">
      <formula>$E$73</formula>
    </cfRule>
  </conditionalFormatting>
  <conditionalFormatting sqref="F75 F79">
    <cfRule type="cellIs" dxfId="50" priority="51" operator="notEqual">
      <formula>$F$73</formula>
    </cfRule>
  </conditionalFormatting>
  <conditionalFormatting sqref="G75 G79">
    <cfRule type="cellIs" dxfId="49" priority="50" operator="notEqual">
      <formula>$G$73</formula>
    </cfRule>
  </conditionalFormatting>
  <conditionalFormatting sqref="H79 H75">
    <cfRule type="cellIs" dxfId="48" priority="49" operator="notEqual">
      <formula>$H$73</formula>
    </cfRule>
  </conditionalFormatting>
  <conditionalFormatting sqref="I75 I79">
    <cfRule type="cellIs" dxfId="47" priority="48" operator="notEqual">
      <formula>$I$73</formula>
    </cfRule>
  </conditionalFormatting>
  <conditionalFormatting sqref="J75 J79">
    <cfRule type="cellIs" dxfId="46" priority="47" operator="notEqual">
      <formula>$J$73</formula>
    </cfRule>
  </conditionalFormatting>
  <conditionalFormatting sqref="K75 K79">
    <cfRule type="cellIs" dxfId="45" priority="46" operator="notEqual">
      <formula>$K$73</formula>
    </cfRule>
  </conditionalFormatting>
  <conditionalFormatting sqref="L79 L75">
    <cfRule type="cellIs" dxfId="44" priority="45" operator="notEqual">
      <formula>$L$73</formula>
    </cfRule>
  </conditionalFormatting>
  <conditionalFormatting sqref="E91 E99">
    <cfRule type="cellIs" dxfId="43" priority="44" operator="notEqual">
      <formula>$E$89</formula>
    </cfRule>
  </conditionalFormatting>
  <conditionalFormatting sqref="F99 F91">
    <cfRule type="cellIs" dxfId="42" priority="43" operator="notEqual">
      <formula>$F$89</formula>
    </cfRule>
  </conditionalFormatting>
  <conditionalFormatting sqref="G99 G91">
    <cfRule type="cellIs" dxfId="41" priority="42" operator="notEqual">
      <formula>$G$89</formula>
    </cfRule>
  </conditionalFormatting>
  <conditionalFormatting sqref="H99 H91">
    <cfRule type="cellIs" dxfId="40" priority="41" operator="notEqual">
      <formula>$H$89</formula>
    </cfRule>
  </conditionalFormatting>
  <conditionalFormatting sqref="I91 I99">
    <cfRule type="cellIs" dxfId="39" priority="40" operator="notEqual">
      <formula>$I$89</formula>
    </cfRule>
  </conditionalFormatting>
  <conditionalFormatting sqref="J99 J91">
    <cfRule type="cellIs" dxfId="38" priority="39" operator="notEqual">
      <formula>$J$89</formula>
    </cfRule>
  </conditionalFormatting>
  <conditionalFormatting sqref="K99 K91">
    <cfRule type="cellIs" dxfId="37" priority="38" operator="notEqual">
      <formula>$K$89</formula>
    </cfRule>
  </conditionalFormatting>
  <conditionalFormatting sqref="L91 L99">
    <cfRule type="cellIs" dxfId="36" priority="37" operator="notEqual">
      <formula>$L$89</formula>
    </cfRule>
  </conditionalFormatting>
  <conditionalFormatting sqref="F7">
    <cfRule type="containsText" dxfId="35" priority="36" operator="containsText" text="Go to discrepancy narrative!">
      <formula>NOT(ISERROR(SEARCH("Go to discrepancy narrative!",F7)))</formula>
    </cfRule>
  </conditionalFormatting>
  <conditionalFormatting sqref="H7">
    <cfRule type="containsText" dxfId="34" priority="35" operator="containsText" text="Go to discrepancy narrative!">
      <formula>NOT(ISERROR(SEARCH("Go to discrepancy narrative!",H7)))</formula>
    </cfRule>
  </conditionalFormatting>
  <conditionalFormatting sqref="J7">
    <cfRule type="containsText" dxfId="33" priority="34" operator="containsText" text="Go to discrepancy narrative!">
      <formula>NOT(ISERROR(SEARCH("Go to discrepancy narrative!",J7)))</formula>
    </cfRule>
  </conditionalFormatting>
  <conditionalFormatting sqref="L7">
    <cfRule type="containsText" dxfId="32" priority="33" operator="containsText" text="Go to discrepancy narrative!">
      <formula>NOT(ISERROR(SEARCH("Go to discrepancy narrative!",L7)))</formula>
    </cfRule>
  </conditionalFormatting>
  <conditionalFormatting sqref="F30">
    <cfRule type="containsText" dxfId="31" priority="32" operator="containsText" text="Go to discrepancy narrative!">
      <formula>NOT(ISERROR(SEARCH("Go to discrepancy narrative!",F30)))</formula>
    </cfRule>
  </conditionalFormatting>
  <conditionalFormatting sqref="H30">
    <cfRule type="containsText" dxfId="30" priority="31" operator="containsText" text="Go to discrepancy narrative!">
      <formula>NOT(ISERROR(SEARCH("Go to discrepancy narrative!",H30)))</formula>
    </cfRule>
  </conditionalFormatting>
  <conditionalFormatting sqref="J30">
    <cfRule type="containsText" dxfId="29" priority="30" operator="containsText" text="Go to discrepancy narrative!">
      <formula>NOT(ISERROR(SEARCH("Go to discrepancy narrative!",J30)))</formula>
    </cfRule>
  </conditionalFormatting>
  <conditionalFormatting sqref="L30">
    <cfRule type="containsText" dxfId="28" priority="29" operator="containsText" text="Go to discrepancy narrative!">
      <formula>NOT(ISERROR(SEARCH("Go to discrepancy narrative!",L30)))</formula>
    </cfRule>
  </conditionalFormatting>
  <conditionalFormatting sqref="F40">
    <cfRule type="containsText" dxfId="27" priority="28" operator="containsText" text="Go to discrepancy narrative!">
      <formula>NOT(ISERROR(SEARCH("Go to discrepancy narrative!",F40)))</formula>
    </cfRule>
  </conditionalFormatting>
  <conditionalFormatting sqref="H40">
    <cfRule type="containsText" dxfId="26" priority="27" operator="containsText" text="Go to discrepancy narrative!">
      <formula>NOT(ISERROR(SEARCH("Go to discrepancy narrative!",H40)))</formula>
    </cfRule>
  </conditionalFormatting>
  <conditionalFormatting sqref="J40">
    <cfRule type="containsText" dxfId="25" priority="26" operator="containsText" text="Go to discrepancy narrative!">
      <formula>NOT(ISERROR(SEARCH("Go to discrepancy narrative!",J40)))</formula>
    </cfRule>
  </conditionalFormatting>
  <conditionalFormatting sqref="L40">
    <cfRule type="containsText" dxfId="24" priority="25" operator="containsText" text="Go to discrepancy narrative!">
      <formula>NOT(ISERROR(SEARCH("Go to discrepancy narrative!",L40)))</formula>
    </cfRule>
  </conditionalFormatting>
  <conditionalFormatting sqref="F52">
    <cfRule type="containsText" dxfId="23" priority="24" operator="containsText" text="Go to discrepancy narrative!">
      <formula>NOT(ISERROR(SEARCH("Go to discrepancy narrative!",F52)))</formula>
    </cfRule>
  </conditionalFormatting>
  <conditionalFormatting sqref="H52">
    <cfRule type="containsText" dxfId="22" priority="23" operator="containsText" text="Go to discrepancy narrative!">
      <formula>NOT(ISERROR(SEARCH("Go to discrepancy narrative!",H52)))</formula>
    </cfRule>
  </conditionalFormatting>
  <conditionalFormatting sqref="J52">
    <cfRule type="containsText" dxfId="21" priority="22" operator="containsText" text="Go to discrepancy narrative!">
      <formula>NOT(ISERROR(SEARCH("Go to discrepancy narrative!",J52)))</formula>
    </cfRule>
  </conditionalFormatting>
  <conditionalFormatting sqref="L52">
    <cfRule type="containsText" dxfId="20" priority="21" operator="containsText" text="Go to discrepancy narrative!">
      <formula>NOT(ISERROR(SEARCH("Go to discrepancy narrative!",L52)))</formula>
    </cfRule>
  </conditionalFormatting>
  <conditionalFormatting sqref="F66">
    <cfRule type="containsText" dxfId="19" priority="20" operator="containsText" text="Go to discrepancy narrative!">
      <formula>NOT(ISERROR(SEARCH("Go to discrepancy narrative!",F66)))</formula>
    </cfRule>
  </conditionalFormatting>
  <conditionalFormatting sqref="H66">
    <cfRule type="containsText" dxfId="18" priority="19" operator="containsText" text="Go to discrepancy narrative!">
      <formula>NOT(ISERROR(SEARCH("Go to discrepancy narrative!",H66)))</formula>
    </cfRule>
  </conditionalFormatting>
  <conditionalFormatting sqref="J66">
    <cfRule type="containsText" dxfId="17" priority="18" operator="containsText" text="Go to discrepancy narrative!">
      <formula>NOT(ISERROR(SEARCH("Go to discrepancy narrative!",J66)))</formula>
    </cfRule>
  </conditionalFormatting>
  <conditionalFormatting sqref="L66">
    <cfRule type="containsText" dxfId="16" priority="17" operator="containsText" text="Go to discrepancy narrative!">
      <formula>NOT(ISERROR(SEARCH("Go to discrepancy narrative!",L66)))</formula>
    </cfRule>
  </conditionalFormatting>
  <conditionalFormatting sqref="F74">
    <cfRule type="containsText" dxfId="15" priority="16" operator="containsText" text="Go to discrepancy narrative!">
      <formula>NOT(ISERROR(SEARCH("Go to discrepancy narrative!",F74)))</formula>
    </cfRule>
  </conditionalFormatting>
  <conditionalFormatting sqref="H74">
    <cfRule type="containsText" dxfId="14" priority="15" operator="containsText" text="Go to discrepancy narrative!">
      <formula>NOT(ISERROR(SEARCH("Go to discrepancy narrative!",H74)))</formula>
    </cfRule>
  </conditionalFormatting>
  <conditionalFormatting sqref="J74">
    <cfRule type="containsText" dxfId="13" priority="14" operator="containsText" text="Go to discrepancy narrative!">
      <formula>NOT(ISERROR(SEARCH("Go to discrepancy narrative!",J74)))</formula>
    </cfRule>
  </conditionalFormatting>
  <conditionalFormatting sqref="L74">
    <cfRule type="containsText" dxfId="12" priority="13" operator="containsText" text="Go to discrepancy narrative!">
      <formula>NOT(ISERROR(SEARCH("Go to discrepancy narrative!",L74)))</formula>
    </cfRule>
  </conditionalFormatting>
  <conditionalFormatting sqref="F84">
    <cfRule type="containsText" dxfId="11" priority="12" operator="containsText" text="Go to discrepancy narrative!">
      <formula>NOT(ISERROR(SEARCH("Go to discrepancy narrative!",F84)))</formula>
    </cfRule>
  </conditionalFormatting>
  <conditionalFormatting sqref="H84">
    <cfRule type="containsText" dxfId="10" priority="11" operator="containsText" text="Go to discrepancy narrative!">
      <formula>NOT(ISERROR(SEARCH("Go to discrepancy narrative!",H84)))</formula>
    </cfRule>
  </conditionalFormatting>
  <conditionalFormatting sqref="J84">
    <cfRule type="containsText" dxfId="9" priority="10" operator="containsText" text="Go to discrepancy narrative!">
      <formula>NOT(ISERROR(SEARCH("Go to discrepancy narrative!",J84)))</formula>
    </cfRule>
  </conditionalFormatting>
  <conditionalFormatting sqref="L84">
    <cfRule type="containsText" dxfId="8" priority="9" operator="containsText" text="Go to discrepancy narrative!">
      <formula>NOT(ISERROR(SEARCH("Go to discrepancy narrative!",L84)))</formula>
    </cfRule>
  </conditionalFormatting>
  <conditionalFormatting sqref="F90">
    <cfRule type="containsText" dxfId="7" priority="8" operator="containsText" text="Go to discrepancy narrative!">
      <formula>NOT(ISERROR(SEARCH("Go to discrepancy narrative!",F90)))</formula>
    </cfRule>
  </conditionalFormatting>
  <conditionalFormatting sqref="H90">
    <cfRule type="containsText" dxfId="6" priority="7" operator="containsText" text="Go to discrepancy narrative!">
      <formula>NOT(ISERROR(SEARCH("Go to discrepancy narrative!",H90)))</formula>
    </cfRule>
  </conditionalFormatting>
  <conditionalFormatting sqref="J90">
    <cfRule type="containsText" dxfId="5" priority="6" operator="containsText" text="Go to discrepancy narrative!">
      <formula>NOT(ISERROR(SEARCH("Go to discrepancy narrative!",J90)))</formula>
    </cfRule>
  </conditionalFormatting>
  <conditionalFormatting sqref="L90">
    <cfRule type="containsText" dxfId="4" priority="5" operator="containsText" text="Go to discrepancy narrative!">
      <formula>NOT(ISERROR(SEARCH("Go to discrepancy narrative!",L90)))</formula>
    </cfRule>
  </conditionalFormatting>
  <conditionalFormatting sqref="F104">
    <cfRule type="containsText" dxfId="3" priority="4" operator="containsText" text="Go to discrepancy narrative!">
      <formula>NOT(ISERROR(SEARCH("Go to discrepancy narrative!",F104)))</formula>
    </cfRule>
  </conditionalFormatting>
  <conditionalFormatting sqref="H104">
    <cfRule type="containsText" dxfId="2" priority="3" operator="containsText" text="Go to discrepancy narrative!">
      <formula>NOT(ISERROR(SEARCH("Go to discrepancy narrative!",H104)))</formula>
    </cfRule>
  </conditionalFormatting>
  <conditionalFormatting sqref="J104">
    <cfRule type="containsText" dxfId="1" priority="2" operator="containsText" text="Go to discrepancy narrative!">
      <formula>NOT(ISERROR(SEARCH("Go to discrepancy narrative!",J104)))</formula>
    </cfRule>
  </conditionalFormatting>
  <conditionalFormatting sqref="L104">
    <cfRule type="containsText" dxfId="0" priority="1" operator="containsText" text="Go to discrepancy narrative!">
      <formula>NOT(ISERROR(SEARCH("Go to discrepancy narrative!",L104)))</formula>
    </cfRule>
  </conditionalFormatting>
  <dataValidations count="2">
    <dataValidation errorStyle="information" allowBlank="1" showErrorMessage="1" errorTitle="Go to Narratives" error="More than 10% difference with Target value. Go to discrepancy narrative and explain why." sqref="F6:F7 H7 J7 L7 F90 H90 J90 L90 F30 H30 J30 L30 F40 H40 J40 L40 F52 H52 J52 L52 F66 H66 J66 L66 F74 H74 J74 L74 F84 H84 J84 L84 F104 H104 J104 L104"/>
    <dataValidation errorStyle="information" allowBlank="1" showInputMessage="1" showErrorMessage="1" errorTitle="22" error="22" sqref="F14"/>
  </dataValidations>
  <pageMargins left="0.75" right="0.75" top="1" bottom="1" header="0.5" footer="0.5"/>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97"/>
  <sheetViews>
    <sheetView tabSelected="1" zoomScaleNormal="100" workbookViewId="0">
      <pane xSplit="4" ySplit="2" topLeftCell="F3" activePane="bottomRight" state="frozen"/>
      <selection pane="topRight" activeCell="E1" sqref="E1"/>
      <selection pane="bottomLeft" activeCell="A3" sqref="A3"/>
      <selection pane="bottomRight" activeCell="E3" sqref="E3:H92"/>
    </sheetView>
  </sheetViews>
  <sheetFormatPr defaultColWidth="8.85546875" defaultRowHeight="12.75"/>
  <cols>
    <col min="1" max="1" width="1.42578125" style="13" customWidth="1"/>
    <col min="2" max="3" width="8.85546875" style="13"/>
    <col min="4" max="4" width="21.42578125" style="13" customWidth="1"/>
    <col min="5" max="8" width="35.42578125" style="13" customWidth="1"/>
    <col min="9" max="255" width="8.85546875" style="13"/>
    <col min="256" max="256" width="1.42578125" style="13" customWidth="1"/>
    <col min="257" max="258" width="8.85546875" style="13"/>
    <col min="259" max="259" width="21.42578125" style="13" customWidth="1"/>
    <col min="260" max="260" width="7.85546875" style="13" customWidth="1"/>
    <col min="261" max="264" width="35.42578125" style="13" customWidth="1"/>
    <col min="265" max="511" width="8.85546875" style="13"/>
    <col min="512" max="512" width="1.42578125" style="13" customWidth="1"/>
    <col min="513" max="514" width="8.85546875" style="13"/>
    <col min="515" max="515" width="21.42578125" style="13" customWidth="1"/>
    <col min="516" max="516" width="7.85546875" style="13" customWidth="1"/>
    <col min="517" max="520" width="35.42578125" style="13" customWidth="1"/>
    <col min="521" max="767" width="8.85546875" style="13"/>
    <col min="768" max="768" width="1.42578125" style="13" customWidth="1"/>
    <col min="769" max="770" width="8.85546875" style="13"/>
    <col min="771" max="771" width="21.42578125" style="13" customWidth="1"/>
    <col min="772" max="772" width="7.85546875" style="13" customWidth="1"/>
    <col min="773" max="776" width="35.42578125" style="13" customWidth="1"/>
    <col min="777" max="1023" width="8.85546875" style="13"/>
    <col min="1024" max="1024" width="1.42578125" style="13" customWidth="1"/>
    <col min="1025" max="1026" width="8.85546875" style="13"/>
    <col min="1027" max="1027" width="21.42578125" style="13" customWidth="1"/>
    <col min="1028" max="1028" width="7.85546875" style="13" customWidth="1"/>
    <col min="1029" max="1032" width="35.42578125" style="13" customWidth="1"/>
    <col min="1033" max="1279" width="8.85546875" style="13"/>
    <col min="1280" max="1280" width="1.42578125" style="13" customWidth="1"/>
    <col min="1281" max="1282" width="8.85546875" style="13"/>
    <col min="1283" max="1283" width="21.42578125" style="13" customWidth="1"/>
    <col min="1284" max="1284" width="7.85546875" style="13" customWidth="1"/>
    <col min="1285" max="1288" width="35.42578125" style="13" customWidth="1"/>
    <col min="1289" max="1535" width="8.85546875" style="13"/>
    <col min="1536" max="1536" width="1.42578125" style="13" customWidth="1"/>
    <col min="1537" max="1538" width="8.85546875" style="13"/>
    <col min="1539" max="1539" width="21.42578125" style="13" customWidth="1"/>
    <col min="1540" max="1540" width="7.85546875" style="13" customWidth="1"/>
    <col min="1541" max="1544" width="35.42578125" style="13" customWidth="1"/>
    <col min="1545" max="1791" width="8.85546875" style="13"/>
    <col min="1792" max="1792" width="1.42578125" style="13" customWidth="1"/>
    <col min="1793" max="1794" width="8.85546875" style="13"/>
    <col min="1795" max="1795" width="21.42578125" style="13" customWidth="1"/>
    <col min="1796" max="1796" width="7.85546875" style="13" customWidth="1"/>
    <col min="1797" max="1800" width="35.42578125" style="13" customWidth="1"/>
    <col min="1801" max="2047" width="8.85546875" style="13"/>
    <col min="2048" max="2048" width="1.42578125" style="13" customWidth="1"/>
    <col min="2049" max="2050" width="8.85546875" style="13"/>
    <col min="2051" max="2051" width="21.42578125" style="13" customWidth="1"/>
    <col min="2052" max="2052" width="7.85546875" style="13" customWidth="1"/>
    <col min="2053" max="2056" width="35.42578125" style="13" customWidth="1"/>
    <col min="2057" max="2303" width="8.85546875" style="13"/>
    <col min="2304" max="2304" width="1.42578125" style="13" customWidth="1"/>
    <col min="2305" max="2306" width="8.85546875" style="13"/>
    <col min="2307" max="2307" width="21.42578125" style="13" customWidth="1"/>
    <col min="2308" max="2308" width="7.85546875" style="13" customWidth="1"/>
    <col min="2309" max="2312" width="35.42578125" style="13" customWidth="1"/>
    <col min="2313" max="2559" width="8.85546875" style="13"/>
    <col min="2560" max="2560" width="1.42578125" style="13" customWidth="1"/>
    <col min="2561" max="2562" width="8.85546875" style="13"/>
    <col min="2563" max="2563" width="21.42578125" style="13" customWidth="1"/>
    <col min="2564" max="2564" width="7.85546875" style="13" customWidth="1"/>
    <col min="2565" max="2568" width="35.42578125" style="13" customWidth="1"/>
    <col min="2569" max="2815" width="8.85546875" style="13"/>
    <col min="2816" max="2816" width="1.42578125" style="13" customWidth="1"/>
    <col min="2817" max="2818" width="8.85546875" style="13"/>
    <col min="2819" max="2819" width="21.42578125" style="13" customWidth="1"/>
    <col min="2820" max="2820" width="7.85546875" style="13" customWidth="1"/>
    <col min="2821" max="2824" width="35.42578125" style="13" customWidth="1"/>
    <col min="2825" max="3071" width="8.85546875" style="13"/>
    <col min="3072" max="3072" width="1.42578125" style="13" customWidth="1"/>
    <col min="3073" max="3074" width="8.85546875" style="13"/>
    <col min="3075" max="3075" width="21.42578125" style="13" customWidth="1"/>
    <col min="3076" max="3076" width="7.85546875" style="13" customWidth="1"/>
    <col min="3077" max="3080" width="35.42578125" style="13" customWidth="1"/>
    <col min="3081" max="3327" width="8.85546875" style="13"/>
    <col min="3328" max="3328" width="1.42578125" style="13" customWidth="1"/>
    <col min="3329" max="3330" width="8.85546875" style="13"/>
    <col min="3331" max="3331" width="21.42578125" style="13" customWidth="1"/>
    <col min="3332" max="3332" width="7.85546875" style="13" customWidth="1"/>
    <col min="3333" max="3336" width="35.42578125" style="13" customWidth="1"/>
    <col min="3337" max="3583" width="8.85546875" style="13"/>
    <col min="3584" max="3584" width="1.42578125" style="13" customWidth="1"/>
    <col min="3585" max="3586" width="8.85546875" style="13"/>
    <col min="3587" max="3587" width="21.42578125" style="13" customWidth="1"/>
    <col min="3588" max="3588" width="7.85546875" style="13" customWidth="1"/>
    <col min="3589" max="3592" width="35.42578125" style="13" customWidth="1"/>
    <col min="3593" max="3839" width="8.85546875" style="13"/>
    <col min="3840" max="3840" width="1.42578125" style="13" customWidth="1"/>
    <col min="3841" max="3842" width="8.85546875" style="13"/>
    <col min="3843" max="3843" width="21.42578125" style="13" customWidth="1"/>
    <col min="3844" max="3844" width="7.85546875" style="13" customWidth="1"/>
    <col min="3845" max="3848" width="35.42578125" style="13" customWidth="1"/>
    <col min="3849" max="4095" width="8.85546875" style="13"/>
    <col min="4096" max="4096" width="1.42578125" style="13" customWidth="1"/>
    <col min="4097" max="4098" width="8.85546875" style="13"/>
    <col min="4099" max="4099" width="21.42578125" style="13" customWidth="1"/>
    <col min="4100" max="4100" width="7.85546875" style="13" customWidth="1"/>
    <col min="4101" max="4104" width="35.42578125" style="13" customWidth="1"/>
    <col min="4105" max="4351" width="8.85546875" style="13"/>
    <col min="4352" max="4352" width="1.42578125" style="13" customWidth="1"/>
    <col min="4353" max="4354" width="8.85546875" style="13"/>
    <col min="4355" max="4355" width="21.42578125" style="13" customWidth="1"/>
    <col min="4356" max="4356" width="7.85546875" style="13" customWidth="1"/>
    <col min="4357" max="4360" width="35.42578125" style="13" customWidth="1"/>
    <col min="4361" max="4607" width="8.85546875" style="13"/>
    <col min="4608" max="4608" width="1.42578125" style="13" customWidth="1"/>
    <col min="4609" max="4610" width="8.85546875" style="13"/>
    <col min="4611" max="4611" width="21.42578125" style="13" customWidth="1"/>
    <col min="4612" max="4612" width="7.85546875" style="13" customWidth="1"/>
    <col min="4613" max="4616" width="35.42578125" style="13" customWidth="1"/>
    <col min="4617" max="4863" width="8.85546875" style="13"/>
    <col min="4864" max="4864" width="1.42578125" style="13" customWidth="1"/>
    <col min="4865" max="4866" width="8.85546875" style="13"/>
    <col min="4867" max="4867" width="21.42578125" style="13" customWidth="1"/>
    <col min="4868" max="4868" width="7.85546875" style="13" customWidth="1"/>
    <col min="4869" max="4872" width="35.42578125" style="13" customWidth="1"/>
    <col min="4873" max="5119" width="8.85546875" style="13"/>
    <col min="5120" max="5120" width="1.42578125" style="13" customWidth="1"/>
    <col min="5121" max="5122" width="8.85546875" style="13"/>
    <col min="5123" max="5123" width="21.42578125" style="13" customWidth="1"/>
    <col min="5124" max="5124" width="7.85546875" style="13" customWidth="1"/>
    <col min="5125" max="5128" width="35.42578125" style="13" customWidth="1"/>
    <col min="5129" max="5375" width="8.85546875" style="13"/>
    <col min="5376" max="5376" width="1.42578125" style="13" customWidth="1"/>
    <col min="5377" max="5378" width="8.85546875" style="13"/>
    <col min="5379" max="5379" width="21.42578125" style="13" customWidth="1"/>
    <col min="5380" max="5380" width="7.85546875" style="13" customWidth="1"/>
    <col min="5381" max="5384" width="35.42578125" style="13" customWidth="1"/>
    <col min="5385" max="5631" width="8.85546875" style="13"/>
    <col min="5632" max="5632" width="1.42578125" style="13" customWidth="1"/>
    <col min="5633" max="5634" width="8.85546875" style="13"/>
    <col min="5635" max="5635" width="21.42578125" style="13" customWidth="1"/>
    <col min="5636" max="5636" width="7.85546875" style="13" customWidth="1"/>
    <col min="5637" max="5640" width="35.42578125" style="13" customWidth="1"/>
    <col min="5641" max="5887" width="8.85546875" style="13"/>
    <col min="5888" max="5888" width="1.42578125" style="13" customWidth="1"/>
    <col min="5889" max="5890" width="8.85546875" style="13"/>
    <col min="5891" max="5891" width="21.42578125" style="13" customWidth="1"/>
    <col min="5892" max="5892" width="7.85546875" style="13" customWidth="1"/>
    <col min="5893" max="5896" width="35.42578125" style="13" customWidth="1"/>
    <col min="5897" max="6143" width="8.85546875" style="13"/>
    <col min="6144" max="6144" width="1.42578125" style="13" customWidth="1"/>
    <col min="6145" max="6146" width="8.85546875" style="13"/>
    <col min="6147" max="6147" width="21.42578125" style="13" customWidth="1"/>
    <col min="6148" max="6148" width="7.85546875" style="13" customWidth="1"/>
    <col min="6149" max="6152" width="35.42578125" style="13" customWidth="1"/>
    <col min="6153" max="6399" width="8.85546875" style="13"/>
    <col min="6400" max="6400" width="1.42578125" style="13" customWidth="1"/>
    <col min="6401" max="6402" width="8.85546875" style="13"/>
    <col min="6403" max="6403" width="21.42578125" style="13" customWidth="1"/>
    <col min="6404" max="6404" width="7.85546875" style="13" customWidth="1"/>
    <col min="6405" max="6408" width="35.42578125" style="13" customWidth="1"/>
    <col min="6409" max="6655" width="8.85546875" style="13"/>
    <col min="6656" max="6656" width="1.42578125" style="13" customWidth="1"/>
    <col min="6657" max="6658" width="8.85546875" style="13"/>
    <col min="6659" max="6659" width="21.42578125" style="13" customWidth="1"/>
    <col min="6660" max="6660" width="7.85546875" style="13" customWidth="1"/>
    <col min="6661" max="6664" width="35.42578125" style="13" customWidth="1"/>
    <col min="6665" max="6911" width="8.85546875" style="13"/>
    <col min="6912" max="6912" width="1.42578125" style="13" customWidth="1"/>
    <col min="6913" max="6914" width="8.85546875" style="13"/>
    <col min="6915" max="6915" width="21.42578125" style="13" customWidth="1"/>
    <col min="6916" max="6916" width="7.85546875" style="13" customWidth="1"/>
    <col min="6917" max="6920" width="35.42578125" style="13" customWidth="1"/>
    <col min="6921" max="7167" width="8.85546875" style="13"/>
    <col min="7168" max="7168" width="1.42578125" style="13" customWidth="1"/>
    <col min="7169" max="7170" width="8.85546875" style="13"/>
    <col min="7171" max="7171" width="21.42578125" style="13" customWidth="1"/>
    <col min="7172" max="7172" width="7.85546875" style="13" customWidth="1"/>
    <col min="7173" max="7176" width="35.42578125" style="13" customWidth="1"/>
    <col min="7177" max="7423" width="8.85546875" style="13"/>
    <col min="7424" max="7424" width="1.42578125" style="13" customWidth="1"/>
    <col min="7425" max="7426" width="8.85546875" style="13"/>
    <col min="7427" max="7427" width="21.42578125" style="13" customWidth="1"/>
    <col min="7428" max="7428" width="7.85546875" style="13" customWidth="1"/>
    <col min="7429" max="7432" width="35.42578125" style="13" customWidth="1"/>
    <col min="7433" max="7679" width="8.85546875" style="13"/>
    <col min="7680" max="7680" width="1.42578125" style="13" customWidth="1"/>
    <col min="7681" max="7682" width="8.85546875" style="13"/>
    <col min="7683" max="7683" width="21.42578125" style="13" customWidth="1"/>
    <col min="7684" max="7684" width="7.85546875" style="13" customWidth="1"/>
    <col min="7685" max="7688" width="35.42578125" style="13" customWidth="1"/>
    <col min="7689" max="7935" width="8.85546875" style="13"/>
    <col min="7936" max="7936" width="1.42578125" style="13" customWidth="1"/>
    <col min="7937" max="7938" width="8.85546875" style="13"/>
    <col min="7939" max="7939" width="21.42578125" style="13" customWidth="1"/>
    <col min="7940" max="7940" width="7.85546875" style="13" customWidth="1"/>
    <col min="7941" max="7944" width="35.42578125" style="13" customWidth="1"/>
    <col min="7945" max="8191" width="8.85546875" style="13"/>
    <col min="8192" max="8192" width="1.42578125" style="13" customWidth="1"/>
    <col min="8193" max="8194" width="8.85546875" style="13"/>
    <col min="8195" max="8195" width="21.42578125" style="13" customWidth="1"/>
    <col min="8196" max="8196" width="7.85546875" style="13" customWidth="1"/>
    <col min="8197" max="8200" width="35.42578125" style="13" customWidth="1"/>
    <col min="8201" max="8447" width="8.85546875" style="13"/>
    <col min="8448" max="8448" width="1.42578125" style="13" customWidth="1"/>
    <col min="8449" max="8450" width="8.85546875" style="13"/>
    <col min="8451" max="8451" width="21.42578125" style="13" customWidth="1"/>
    <col min="8452" max="8452" width="7.85546875" style="13" customWidth="1"/>
    <col min="8453" max="8456" width="35.42578125" style="13" customWidth="1"/>
    <col min="8457" max="8703" width="8.85546875" style="13"/>
    <col min="8704" max="8704" width="1.42578125" style="13" customWidth="1"/>
    <col min="8705" max="8706" width="8.85546875" style="13"/>
    <col min="8707" max="8707" width="21.42578125" style="13" customWidth="1"/>
    <col min="8708" max="8708" width="7.85546875" style="13" customWidth="1"/>
    <col min="8709" max="8712" width="35.42578125" style="13" customWidth="1"/>
    <col min="8713" max="8959" width="8.85546875" style="13"/>
    <col min="8960" max="8960" width="1.42578125" style="13" customWidth="1"/>
    <col min="8961" max="8962" width="8.85546875" style="13"/>
    <col min="8963" max="8963" width="21.42578125" style="13" customWidth="1"/>
    <col min="8964" max="8964" width="7.85546875" style="13" customWidth="1"/>
    <col min="8965" max="8968" width="35.42578125" style="13" customWidth="1"/>
    <col min="8969" max="9215" width="8.85546875" style="13"/>
    <col min="9216" max="9216" width="1.42578125" style="13" customWidth="1"/>
    <col min="9217" max="9218" width="8.85546875" style="13"/>
    <col min="9219" max="9219" width="21.42578125" style="13" customWidth="1"/>
    <col min="9220" max="9220" width="7.85546875" style="13" customWidth="1"/>
    <col min="9221" max="9224" width="35.42578125" style="13" customWidth="1"/>
    <col min="9225" max="9471" width="8.85546875" style="13"/>
    <col min="9472" max="9472" width="1.42578125" style="13" customWidth="1"/>
    <col min="9473" max="9474" width="8.85546875" style="13"/>
    <col min="9475" max="9475" width="21.42578125" style="13" customWidth="1"/>
    <col min="9476" max="9476" width="7.85546875" style="13" customWidth="1"/>
    <col min="9477" max="9480" width="35.42578125" style="13" customWidth="1"/>
    <col min="9481" max="9727" width="8.85546875" style="13"/>
    <col min="9728" max="9728" width="1.42578125" style="13" customWidth="1"/>
    <col min="9729" max="9730" width="8.85546875" style="13"/>
    <col min="9731" max="9731" width="21.42578125" style="13" customWidth="1"/>
    <col min="9732" max="9732" width="7.85546875" style="13" customWidth="1"/>
    <col min="9733" max="9736" width="35.42578125" style="13" customWidth="1"/>
    <col min="9737" max="9983" width="8.85546875" style="13"/>
    <col min="9984" max="9984" width="1.42578125" style="13" customWidth="1"/>
    <col min="9985" max="9986" width="8.85546875" style="13"/>
    <col min="9987" max="9987" width="21.42578125" style="13" customWidth="1"/>
    <col min="9988" max="9988" width="7.85546875" style="13" customWidth="1"/>
    <col min="9989" max="9992" width="35.42578125" style="13" customWidth="1"/>
    <col min="9993" max="10239" width="8.85546875" style="13"/>
    <col min="10240" max="10240" width="1.42578125" style="13" customWidth="1"/>
    <col min="10241" max="10242" width="8.85546875" style="13"/>
    <col min="10243" max="10243" width="21.42578125" style="13" customWidth="1"/>
    <col min="10244" max="10244" width="7.85546875" style="13" customWidth="1"/>
    <col min="10245" max="10248" width="35.42578125" style="13" customWidth="1"/>
    <col min="10249" max="10495" width="8.85546875" style="13"/>
    <col min="10496" max="10496" width="1.42578125" style="13" customWidth="1"/>
    <col min="10497" max="10498" width="8.85546875" style="13"/>
    <col min="10499" max="10499" width="21.42578125" style="13" customWidth="1"/>
    <col min="10500" max="10500" width="7.85546875" style="13" customWidth="1"/>
    <col min="10501" max="10504" width="35.42578125" style="13" customWidth="1"/>
    <col min="10505" max="10751" width="8.85546875" style="13"/>
    <col min="10752" max="10752" width="1.42578125" style="13" customWidth="1"/>
    <col min="10753" max="10754" width="8.85546875" style="13"/>
    <col min="10755" max="10755" width="21.42578125" style="13" customWidth="1"/>
    <col min="10756" max="10756" width="7.85546875" style="13" customWidth="1"/>
    <col min="10757" max="10760" width="35.42578125" style="13" customWidth="1"/>
    <col min="10761" max="11007" width="8.85546875" style="13"/>
    <col min="11008" max="11008" width="1.42578125" style="13" customWidth="1"/>
    <col min="11009" max="11010" width="8.85546875" style="13"/>
    <col min="11011" max="11011" width="21.42578125" style="13" customWidth="1"/>
    <col min="11012" max="11012" width="7.85546875" style="13" customWidth="1"/>
    <col min="11013" max="11016" width="35.42578125" style="13" customWidth="1"/>
    <col min="11017" max="11263" width="8.85546875" style="13"/>
    <col min="11264" max="11264" width="1.42578125" style="13" customWidth="1"/>
    <col min="11265" max="11266" width="8.85546875" style="13"/>
    <col min="11267" max="11267" width="21.42578125" style="13" customWidth="1"/>
    <col min="11268" max="11268" width="7.85546875" style="13" customWidth="1"/>
    <col min="11269" max="11272" width="35.42578125" style="13" customWidth="1"/>
    <col min="11273" max="11519" width="8.85546875" style="13"/>
    <col min="11520" max="11520" width="1.42578125" style="13" customWidth="1"/>
    <col min="11521" max="11522" width="8.85546875" style="13"/>
    <col min="11523" max="11523" width="21.42578125" style="13" customWidth="1"/>
    <col min="11524" max="11524" width="7.85546875" style="13" customWidth="1"/>
    <col min="11525" max="11528" width="35.42578125" style="13" customWidth="1"/>
    <col min="11529" max="11775" width="8.85546875" style="13"/>
    <col min="11776" max="11776" width="1.42578125" style="13" customWidth="1"/>
    <col min="11777" max="11778" width="8.85546875" style="13"/>
    <col min="11779" max="11779" width="21.42578125" style="13" customWidth="1"/>
    <col min="11780" max="11780" width="7.85546875" style="13" customWidth="1"/>
    <col min="11781" max="11784" width="35.42578125" style="13" customWidth="1"/>
    <col min="11785" max="12031" width="8.85546875" style="13"/>
    <col min="12032" max="12032" width="1.42578125" style="13" customWidth="1"/>
    <col min="12033" max="12034" width="8.85546875" style="13"/>
    <col min="12035" max="12035" width="21.42578125" style="13" customWidth="1"/>
    <col min="12036" max="12036" width="7.85546875" style="13" customWidth="1"/>
    <col min="12037" max="12040" width="35.42578125" style="13" customWidth="1"/>
    <col min="12041" max="12287" width="8.85546875" style="13"/>
    <col min="12288" max="12288" width="1.42578125" style="13" customWidth="1"/>
    <col min="12289" max="12290" width="8.85546875" style="13"/>
    <col min="12291" max="12291" width="21.42578125" style="13" customWidth="1"/>
    <col min="12292" max="12292" width="7.85546875" style="13" customWidth="1"/>
    <col min="12293" max="12296" width="35.42578125" style="13" customWidth="1"/>
    <col min="12297" max="12543" width="8.85546875" style="13"/>
    <col min="12544" max="12544" width="1.42578125" style="13" customWidth="1"/>
    <col min="12545" max="12546" width="8.85546875" style="13"/>
    <col min="12547" max="12547" width="21.42578125" style="13" customWidth="1"/>
    <col min="12548" max="12548" width="7.85546875" style="13" customWidth="1"/>
    <col min="12549" max="12552" width="35.42578125" style="13" customWidth="1"/>
    <col min="12553" max="12799" width="8.85546875" style="13"/>
    <col min="12800" max="12800" width="1.42578125" style="13" customWidth="1"/>
    <col min="12801" max="12802" width="8.85546875" style="13"/>
    <col min="12803" max="12803" width="21.42578125" style="13" customWidth="1"/>
    <col min="12804" max="12804" width="7.85546875" style="13" customWidth="1"/>
    <col min="12805" max="12808" width="35.42578125" style="13" customWidth="1"/>
    <col min="12809" max="13055" width="8.85546875" style="13"/>
    <col min="13056" max="13056" width="1.42578125" style="13" customWidth="1"/>
    <col min="13057" max="13058" width="8.85546875" style="13"/>
    <col min="13059" max="13059" width="21.42578125" style="13" customWidth="1"/>
    <col min="13060" max="13060" width="7.85546875" style="13" customWidth="1"/>
    <col min="13061" max="13064" width="35.42578125" style="13" customWidth="1"/>
    <col min="13065" max="13311" width="8.85546875" style="13"/>
    <col min="13312" max="13312" width="1.42578125" style="13" customWidth="1"/>
    <col min="13313" max="13314" width="8.85546875" style="13"/>
    <col min="13315" max="13315" width="21.42578125" style="13" customWidth="1"/>
    <col min="13316" max="13316" width="7.85546875" style="13" customWidth="1"/>
    <col min="13317" max="13320" width="35.42578125" style="13" customWidth="1"/>
    <col min="13321" max="13567" width="8.85546875" style="13"/>
    <col min="13568" max="13568" width="1.42578125" style="13" customWidth="1"/>
    <col min="13569" max="13570" width="8.85546875" style="13"/>
    <col min="13571" max="13571" width="21.42578125" style="13" customWidth="1"/>
    <col min="13572" max="13572" width="7.85546875" style="13" customWidth="1"/>
    <col min="13573" max="13576" width="35.42578125" style="13" customWidth="1"/>
    <col min="13577" max="13823" width="8.85546875" style="13"/>
    <col min="13824" max="13824" width="1.42578125" style="13" customWidth="1"/>
    <col min="13825" max="13826" width="8.85546875" style="13"/>
    <col min="13827" max="13827" width="21.42578125" style="13" customWidth="1"/>
    <col min="13828" max="13828" width="7.85546875" style="13" customWidth="1"/>
    <col min="13829" max="13832" width="35.42578125" style="13" customWidth="1"/>
    <col min="13833" max="14079" width="8.85546875" style="13"/>
    <col min="14080" max="14080" width="1.42578125" style="13" customWidth="1"/>
    <col min="14081" max="14082" width="8.85546875" style="13"/>
    <col min="14083" max="14083" width="21.42578125" style="13" customWidth="1"/>
    <col min="14084" max="14084" width="7.85546875" style="13" customWidth="1"/>
    <col min="14085" max="14088" width="35.42578125" style="13" customWidth="1"/>
    <col min="14089" max="14335" width="8.85546875" style="13"/>
    <col min="14336" max="14336" width="1.42578125" style="13" customWidth="1"/>
    <col min="14337" max="14338" width="8.85546875" style="13"/>
    <col min="14339" max="14339" width="21.42578125" style="13" customWidth="1"/>
    <col min="14340" max="14340" width="7.85546875" style="13" customWidth="1"/>
    <col min="14341" max="14344" width="35.42578125" style="13" customWidth="1"/>
    <col min="14345" max="14591" width="8.85546875" style="13"/>
    <col min="14592" max="14592" width="1.42578125" style="13" customWidth="1"/>
    <col min="14593" max="14594" width="8.85546875" style="13"/>
    <col min="14595" max="14595" width="21.42578125" style="13" customWidth="1"/>
    <col min="14596" max="14596" width="7.85546875" style="13" customWidth="1"/>
    <col min="14597" max="14600" width="35.42578125" style="13" customWidth="1"/>
    <col min="14601" max="14847" width="8.85546875" style="13"/>
    <col min="14848" max="14848" width="1.42578125" style="13" customWidth="1"/>
    <col min="14849" max="14850" width="8.85546875" style="13"/>
    <col min="14851" max="14851" width="21.42578125" style="13" customWidth="1"/>
    <col min="14852" max="14852" width="7.85546875" style="13" customWidth="1"/>
    <col min="14853" max="14856" width="35.42578125" style="13" customWidth="1"/>
    <col min="14857" max="15103" width="8.85546875" style="13"/>
    <col min="15104" max="15104" width="1.42578125" style="13" customWidth="1"/>
    <col min="15105" max="15106" width="8.85546875" style="13"/>
    <col min="15107" max="15107" width="21.42578125" style="13" customWidth="1"/>
    <col min="15108" max="15108" width="7.85546875" style="13" customWidth="1"/>
    <col min="15109" max="15112" width="35.42578125" style="13" customWidth="1"/>
    <col min="15113" max="15359" width="8.85546875" style="13"/>
    <col min="15360" max="15360" width="1.42578125" style="13" customWidth="1"/>
    <col min="15361" max="15362" width="8.85546875" style="13"/>
    <col min="15363" max="15363" width="21.42578125" style="13" customWidth="1"/>
    <col min="15364" max="15364" width="7.85546875" style="13" customWidth="1"/>
    <col min="15365" max="15368" width="35.42578125" style="13" customWidth="1"/>
    <col min="15369" max="15615" width="8.85546875" style="13"/>
    <col min="15616" max="15616" width="1.42578125" style="13" customWidth="1"/>
    <col min="15617" max="15618" width="8.85546875" style="13"/>
    <col min="15619" max="15619" width="21.42578125" style="13" customWidth="1"/>
    <col min="15620" max="15620" width="7.85546875" style="13" customWidth="1"/>
    <col min="15621" max="15624" width="35.42578125" style="13" customWidth="1"/>
    <col min="15625" max="15871" width="8.85546875" style="13"/>
    <col min="15872" max="15872" width="1.42578125" style="13" customWidth="1"/>
    <col min="15873" max="15874" width="8.85546875" style="13"/>
    <col min="15875" max="15875" width="21.42578125" style="13" customWidth="1"/>
    <col min="15876" max="15876" width="7.85546875" style="13" customWidth="1"/>
    <col min="15877" max="15880" width="35.42578125" style="13" customWidth="1"/>
    <col min="15881" max="16127" width="8.85546875" style="13"/>
    <col min="16128" max="16128" width="1.42578125" style="13" customWidth="1"/>
    <col min="16129" max="16130" width="8.85546875" style="13"/>
    <col min="16131" max="16131" width="21.42578125" style="13" customWidth="1"/>
    <col min="16132" max="16132" width="7.85546875" style="13" customWidth="1"/>
    <col min="16133" max="16136" width="35.42578125" style="13" customWidth="1"/>
    <col min="16137" max="16384" width="8.85546875" style="13"/>
  </cols>
  <sheetData>
    <row r="1" spans="1:8" ht="20.100000000000001" customHeight="1">
      <c r="A1" s="131" t="s">
        <v>18</v>
      </c>
      <c r="B1" s="127" t="s">
        <v>19</v>
      </c>
      <c r="C1" s="127"/>
      <c r="D1" s="128"/>
      <c r="E1" s="46" t="s">
        <v>77</v>
      </c>
      <c r="F1" s="46" t="s">
        <v>78</v>
      </c>
      <c r="G1" s="46" t="s">
        <v>79</v>
      </c>
      <c r="H1" s="46" t="s">
        <v>80</v>
      </c>
    </row>
    <row r="2" spans="1:8" ht="20.100000000000001" customHeight="1">
      <c r="A2" s="131"/>
      <c r="B2" s="129"/>
      <c r="C2" s="129"/>
      <c r="D2" s="130"/>
      <c r="E2" s="47"/>
      <c r="F2" s="47"/>
      <c r="G2" s="47"/>
      <c r="H2" s="47"/>
    </row>
    <row r="3" spans="1:8" ht="48" customHeight="1">
      <c r="A3" s="14" t="s">
        <v>18</v>
      </c>
      <c r="B3" s="124" t="s">
        <v>15</v>
      </c>
      <c r="C3" s="124"/>
      <c r="D3" s="124"/>
      <c r="E3" s="43"/>
      <c r="F3" s="43"/>
      <c r="G3" s="43"/>
      <c r="H3" s="42"/>
    </row>
    <row r="4" spans="1:8" hidden="1">
      <c r="A4" s="14" t="s">
        <v>18</v>
      </c>
      <c r="B4" s="125" t="s">
        <v>23</v>
      </c>
      <c r="C4" s="125"/>
      <c r="D4" s="125"/>
      <c r="E4" s="44"/>
      <c r="F4" s="44"/>
      <c r="G4" s="44"/>
      <c r="H4" s="44"/>
    </row>
    <row r="5" spans="1:8" ht="23.25" hidden="1" customHeight="1">
      <c r="A5" s="14" t="s">
        <v>18</v>
      </c>
      <c r="B5" s="123" t="s">
        <v>24</v>
      </c>
      <c r="C5" s="123"/>
      <c r="D5" s="123"/>
      <c r="E5" s="45"/>
      <c r="F5" s="45"/>
      <c r="G5" s="45"/>
      <c r="H5" s="45"/>
    </row>
    <row r="6" spans="1:8" hidden="1">
      <c r="A6" s="14" t="s">
        <v>18</v>
      </c>
      <c r="B6" s="123" t="s">
        <v>25</v>
      </c>
      <c r="C6" s="123"/>
      <c r="D6" s="123"/>
      <c r="E6" s="45"/>
      <c r="F6" s="45"/>
      <c r="G6" s="45"/>
      <c r="H6" s="45"/>
    </row>
    <row r="7" spans="1:8" hidden="1">
      <c r="A7" s="14" t="s">
        <v>18</v>
      </c>
      <c r="B7" s="123" t="s">
        <v>26</v>
      </c>
      <c r="C7" s="123"/>
      <c r="D7" s="123"/>
      <c r="E7" s="45"/>
      <c r="F7" s="45"/>
      <c r="G7" s="45"/>
      <c r="H7" s="45"/>
    </row>
    <row r="8" spans="1:8" hidden="1">
      <c r="A8" s="14" t="s">
        <v>18</v>
      </c>
      <c r="B8" s="123" t="s">
        <v>27</v>
      </c>
      <c r="C8" s="123"/>
      <c r="D8" s="123"/>
      <c r="E8" s="45"/>
      <c r="F8" s="45"/>
      <c r="G8" s="45"/>
      <c r="H8" s="45"/>
    </row>
    <row r="9" spans="1:8" hidden="1">
      <c r="A9" s="14" t="s">
        <v>18</v>
      </c>
      <c r="B9" s="123" t="s">
        <v>28</v>
      </c>
      <c r="C9" s="123"/>
      <c r="D9" s="123"/>
      <c r="E9" s="45"/>
      <c r="F9" s="45"/>
      <c r="G9" s="45"/>
      <c r="H9" s="45"/>
    </row>
    <row r="10" spans="1:8" hidden="1">
      <c r="A10" s="14" t="s">
        <v>18</v>
      </c>
      <c r="B10" s="123" t="s">
        <v>29</v>
      </c>
      <c r="C10" s="123"/>
      <c r="D10" s="123"/>
      <c r="E10" s="45"/>
      <c r="F10" s="45"/>
      <c r="G10" s="45"/>
      <c r="H10" s="45"/>
    </row>
    <row r="11" spans="1:8" ht="24" hidden="1" customHeight="1">
      <c r="A11" s="14" t="s">
        <v>18</v>
      </c>
      <c r="B11" s="123" t="s">
        <v>30</v>
      </c>
      <c r="C11" s="123"/>
      <c r="D11" s="123"/>
      <c r="E11" s="45"/>
      <c r="F11" s="45"/>
      <c r="G11" s="45"/>
      <c r="H11" s="45"/>
    </row>
    <row r="12" spans="1:8" hidden="1">
      <c r="A12" s="14" t="s">
        <v>18</v>
      </c>
      <c r="B12" s="123" t="s">
        <v>31</v>
      </c>
      <c r="C12" s="123"/>
      <c r="D12" s="123"/>
      <c r="E12" s="45"/>
      <c r="F12" s="45"/>
      <c r="G12" s="45"/>
      <c r="H12" s="45"/>
    </row>
    <row r="13" spans="1:8" ht="24" hidden="1" customHeight="1">
      <c r="A13" s="14" t="s">
        <v>18</v>
      </c>
      <c r="B13" s="123" t="s">
        <v>32</v>
      </c>
      <c r="C13" s="123"/>
      <c r="D13" s="123"/>
      <c r="E13" s="45"/>
      <c r="F13" s="45"/>
      <c r="G13" s="45"/>
      <c r="H13" s="45"/>
    </row>
    <row r="14" spans="1:8" ht="24" hidden="1" customHeight="1">
      <c r="A14" s="14" t="s">
        <v>18</v>
      </c>
      <c r="B14" s="123" t="s">
        <v>33</v>
      </c>
      <c r="C14" s="123"/>
      <c r="D14" s="123"/>
      <c r="E14" s="44"/>
      <c r="F14" s="44"/>
      <c r="G14" s="44"/>
      <c r="H14" s="44"/>
    </row>
    <row r="15" spans="1:8" hidden="1">
      <c r="A15" s="14" t="s">
        <v>18</v>
      </c>
      <c r="B15" s="125" t="s">
        <v>34</v>
      </c>
      <c r="C15" s="125"/>
      <c r="D15" s="125"/>
      <c r="E15" s="44"/>
      <c r="F15" s="44"/>
      <c r="G15" s="44"/>
      <c r="H15" s="44"/>
    </row>
    <row r="16" spans="1:8" hidden="1">
      <c r="A16" s="14" t="s">
        <v>18</v>
      </c>
      <c r="B16" s="123" t="s">
        <v>35</v>
      </c>
      <c r="C16" s="123"/>
      <c r="D16" s="123"/>
      <c r="E16" s="45"/>
      <c r="F16" s="45"/>
      <c r="G16" s="45"/>
      <c r="H16" s="45"/>
    </row>
    <row r="17" spans="1:8" hidden="1">
      <c r="A17" s="14" t="s">
        <v>18</v>
      </c>
      <c r="B17" s="123" t="s">
        <v>36</v>
      </c>
      <c r="C17" s="123"/>
      <c r="D17" s="123"/>
      <c r="E17" s="45"/>
      <c r="F17" s="45"/>
      <c r="G17" s="45"/>
      <c r="H17" s="45"/>
    </row>
    <row r="18" spans="1:8" ht="24" hidden="1" customHeight="1">
      <c r="A18" s="14" t="s">
        <v>18</v>
      </c>
      <c r="B18" s="123" t="s">
        <v>33</v>
      </c>
      <c r="C18" s="123"/>
      <c r="D18" s="123"/>
      <c r="E18" s="44"/>
      <c r="F18" s="44"/>
      <c r="G18" s="44"/>
      <c r="H18" s="44"/>
    </row>
    <row r="19" spans="1:8" hidden="1">
      <c r="A19" s="14" t="s">
        <v>18</v>
      </c>
      <c r="B19" s="125" t="s">
        <v>37</v>
      </c>
      <c r="C19" s="125"/>
      <c r="D19" s="125"/>
      <c r="E19" s="44"/>
      <c r="F19" s="44"/>
      <c r="G19" s="44"/>
      <c r="H19" s="44"/>
    </row>
    <row r="20" spans="1:8" hidden="1">
      <c r="A20" s="14" t="s">
        <v>18</v>
      </c>
      <c r="B20" s="123" t="s">
        <v>38</v>
      </c>
      <c r="C20" s="123"/>
      <c r="D20" s="123"/>
      <c r="E20" s="45"/>
      <c r="F20" s="45"/>
      <c r="G20" s="45"/>
      <c r="H20" s="45"/>
    </row>
    <row r="21" spans="1:8" hidden="1">
      <c r="A21" s="14" t="s">
        <v>18</v>
      </c>
      <c r="B21" s="123" t="s">
        <v>39</v>
      </c>
      <c r="C21" s="123"/>
      <c r="D21" s="123"/>
      <c r="E21" s="45"/>
      <c r="F21" s="45"/>
      <c r="G21" s="45"/>
      <c r="H21" s="45"/>
    </row>
    <row r="22" spans="1:8" hidden="1">
      <c r="A22" s="14"/>
      <c r="B22" s="126" t="s">
        <v>40</v>
      </c>
      <c r="C22" s="126"/>
      <c r="D22" s="126"/>
      <c r="E22" s="45"/>
      <c r="F22" s="45"/>
      <c r="G22" s="45"/>
      <c r="H22" s="45"/>
    </row>
    <row r="23" spans="1:8" hidden="1">
      <c r="A23" s="14" t="s">
        <v>18</v>
      </c>
      <c r="B23" s="123" t="s">
        <v>41</v>
      </c>
      <c r="C23" s="123"/>
      <c r="D23" s="123"/>
      <c r="E23" s="45"/>
      <c r="F23" s="45"/>
      <c r="G23" s="45"/>
      <c r="H23" s="45"/>
    </row>
    <row r="24" spans="1:8" ht="24" hidden="1" customHeight="1">
      <c r="A24" s="14" t="s">
        <v>18</v>
      </c>
      <c r="B24" s="123" t="s">
        <v>33</v>
      </c>
      <c r="C24" s="123"/>
      <c r="D24" s="123"/>
      <c r="E24" s="44"/>
      <c r="F24" s="44"/>
      <c r="G24" s="44"/>
      <c r="H24" s="44"/>
    </row>
    <row r="25" spans="1:8" ht="62.1" customHeight="1">
      <c r="A25" s="14" t="s">
        <v>18</v>
      </c>
      <c r="B25" s="124" t="s">
        <v>42</v>
      </c>
      <c r="C25" s="124"/>
      <c r="D25" s="124"/>
      <c r="E25" s="43"/>
      <c r="F25" s="43"/>
      <c r="G25" s="43"/>
      <c r="H25" s="42"/>
    </row>
    <row r="26" spans="1:8" hidden="1">
      <c r="A26" s="14" t="s">
        <v>18</v>
      </c>
      <c r="B26" s="125" t="s">
        <v>34</v>
      </c>
      <c r="C26" s="125"/>
      <c r="D26" s="125"/>
      <c r="E26" s="44"/>
      <c r="F26" s="44"/>
      <c r="G26" s="44"/>
      <c r="H26" s="44"/>
    </row>
    <row r="27" spans="1:8" hidden="1">
      <c r="A27" s="14" t="s">
        <v>18</v>
      </c>
      <c r="B27" s="123" t="s">
        <v>35</v>
      </c>
      <c r="C27" s="123"/>
      <c r="D27" s="123"/>
      <c r="E27" s="45"/>
      <c r="F27" s="45"/>
      <c r="G27" s="45"/>
      <c r="H27" s="45"/>
    </row>
    <row r="28" spans="1:8" hidden="1">
      <c r="A28" s="14" t="s">
        <v>18</v>
      </c>
      <c r="B28" s="123" t="s">
        <v>36</v>
      </c>
      <c r="C28" s="123"/>
      <c r="D28" s="123"/>
      <c r="E28" s="45"/>
      <c r="F28" s="45"/>
      <c r="G28" s="45"/>
      <c r="H28" s="45"/>
    </row>
    <row r="29" spans="1:8" ht="24" hidden="1" customHeight="1">
      <c r="A29" s="14" t="s">
        <v>18</v>
      </c>
      <c r="B29" s="123" t="s">
        <v>33</v>
      </c>
      <c r="C29" s="123"/>
      <c r="D29" s="123"/>
      <c r="E29" s="45"/>
      <c r="F29" s="45"/>
      <c r="G29" s="45"/>
      <c r="H29" s="45"/>
    </row>
    <row r="30" spans="1:8" hidden="1">
      <c r="A30" s="14" t="s">
        <v>18</v>
      </c>
      <c r="B30" s="125" t="s">
        <v>37</v>
      </c>
      <c r="C30" s="125"/>
      <c r="D30" s="125"/>
      <c r="E30" s="45"/>
      <c r="F30" s="45"/>
      <c r="G30" s="45"/>
      <c r="H30" s="45"/>
    </row>
    <row r="31" spans="1:8" hidden="1">
      <c r="A31" s="14" t="s">
        <v>18</v>
      </c>
      <c r="B31" s="123" t="s">
        <v>38</v>
      </c>
      <c r="C31" s="123"/>
      <c r="D31" s="123"/>
      <c r="E31" s="45"/>
      <c r="F31" s="45"/>
      <c r="G31" s="45"/>
      <c r="H31" s="45"/>
    </row>
    <row r="32" spans="1:8" hidden="1">
      <c r="A32" s="14" t="s">
        <v>18</v>
      </c>
      <c r="B32" s="123" t="s">
        <v>39</v>
      </c>
      <c r="C32" s="123"/>
      <c r="D32" s="123"/>
      <c r="E32" s="45"/>
      <c r="F32" s="45"/>
      <c r="G32" s="45"/>
      <c r="H32" s="45"/>
    </row>
    <row r="33" spans="1:8" ht="24" hidden="1" customHeight="1">
      <c r="A33" s="14" t="s">
        <v>18</v>
      </c>
      <c r="B33" s="123" t="s">
        <v>33</v>
      </c>
      <c r="C33" s="123"/>
      <c r="D33" s="123"/>
      <c r="E33" s="44"/>
      <c r="F33" s="44"/>
      <c r="G33" s="44"/>
      <c r="H33" s="44"/>
    </row>
    <row r="34" spans="1:8" ht="62.1" customHeight="1">
      <c r="A34" s="14" t="s">
        <v>18</v>
      </c>
      <c r="B34" s="124" t="s">
        <v>43</v>
      </c>
      <c r="C34" s="124"/>
      <c r="D34" s="124"/>
      <c r="E34" s="43"/>
      <c r="F34" s="43"/>
      <c r="G34" s="43"/>
      <c r="H34" s="42"/>
    </row>
    <row r="35" spans="1:8" hidden="1">
      <c r="A35" s="14" t="s">
        <v>18</v>
      </c>
      <c r="B35" s="125" t="s">
        <v>44</v>
      </c>
      <c r="C35" s="125"/>
      <c r="D35" s="125"/>
      <c r="E35" s="44"/>
      <c r="F35" s="44"/>
      <c r="G35" s="44"/>
      <c r="H35" s="44"/>
    </row>
    <row r="36" spans="1:8" hidden="1">
      <c r="A36" s="14" t="s">
        <v>18</v>
      </c>
      <c r="B36" s="123" t="s">
        <v>45</v>
      </c>
      <c r="C36" s="123"/>
      <c r="D36" s="123"/>
      <c r="E36" s="45"/>
      <c r="F36" s="45"/>
      <c r="G36" s="45"/>
      <c r="H36" s="45"/>
    </row>
    <row r="37" spans="1:8" hidden="1">
      <c r="A37" s="14" t="s">
        <v>18</v>
      </c>
      <c r="B37" s="123" t="s">
        <v>46</v>
      </c>
      <c r="C37" s="123"/>
      <c r="D37" s="123"/>
      <c r="E37" s="45"/>
      <c r="F37" s="45"/>
      <c r="G37" s="45"/>
      <c r="H37" s="45"/>
    </row>
    <row r="38" spans="1:8" ht="24" hidden="1" customHeight="1">
      <c r="A38" s="14" t="s">
        <v>18</v>
      </c>
      <c r="B38" s="123" t="s">
        <v>47</v>
      </c>
      <c r="C38" s="123"/>
      <c r="D38" s="123"/>
      <c r="E38" s="45"/>
      <c r="F38" s="45"/>
      <c r="G38" s="45"/>
      <c r="H38" s="45"/>
    </row>
    <row r="39" spans="1:8" hidden="1">
      <c r="A39" s="14" t="s">
        <v>18</v>
      </c>
      <c r="B39" s="123" t="s">
        <v>48</v>
      </c>
      <c r="C39" s="123"/>
      <c r="D39" s="123"/>
      <c r="E39" s="45"/>
      <c r="F39" s="45"/>
      <c r="G39" s="45"/>
      <c r="H39" s="45"/>
    </row>
    <row r="40" spans="1:8" ht="24" hidden="1" customHeight="1">
      <c r="A40" s="14" t="s">
        <v>18</v>
      </c>
      <c r="B40" s="123" t="s">
        <v>33</v>
      </c>
      <c r="C40" s="123"/>
      <c r="D40" s="123"/>
      <c r="E40" s="45"/>
      <c r="F40" s="45"/>
      <c r="G40" s="45"/>
      <c r="H40" s="45"/>
    </row>
    <row r="41" spans="1:8" hidden="1">
      <c r="A41" s="14" t="s">
        <v>18</v>
      </c>
      <c r="B41" s="125" t="s">
        <v>37</v>
      </c>
      <c r="C41" s="125"/>
      <c r="D41" s="125"/>
      <c r="E41" s="45"/>
      <c r="F41" s="45"/>
      <c r="G41" s="45"/>
      <c r="H41" s="45"/>
    </row>
    <row r="42" spans="1:8" hidden="1">
      <c r="A42" s="14" t="s">
        <v>18</v>
      </c>
      <c r="B42" s="123" t="s">
        <v>38</v>
      </c>
      <c r="C42" s="123"/>
      <c r="D42" s="123"/>
      <c r="E42" s="45"/>
      <c r="F42" s="45"/>
      <c r="G42" s="45"/>
      <c r="H42" s="45"/>
    </row>
    <row r="43" spans="1:8" hidden="1">
      <c r="A43" s="14" t="s">
        <v>18</v>
      </c>
      <c r="B43" s="123" t="s">
        <v>39</v>
      </c>
      <c r="C43" s="123"/>
      <c r="D43" s="123"/>
      <c r="E43" s="45"/>
      <c r="F43" s="45"/>
      <c r="G43" s="45"/>
      <c r="H43" s="45"/>
    </row>
    <row r="44" spans="1:8" ht="24" hidden="1" customHeight="1">
      <c r="A44" s="14" t="s">
        <v>18</v>
      </c>
      <c r="B44" s="123" t="s">
        <v>33</v>
      </c>
      <c r="C44" s="123"/>
      <c r="D44" s="123"/>
      <c r="E44" s="44"/>
      <c r="F44" s="44"/>
      <c r="G44" s="44"/>
      <c r="H44" s="44"/>
    </row>
    <row r="45" spans="1:8" ht="98.1" customHeight="1">
      <c r="A45" s="14" t="s">
        <v>18</v>
      </c>
      <c r="B45" s="124" t="s">
        <v>49</v>
      </c>
      <c r="C45" s="124"/>
      <c r="D45" s="124"/>
      <c r="E45" s="43"/>
      <c r="F45" s="43"/>
      <c r="G45" s="43"/>
      <c r="H45" s="42"/>
    </row>
    <row r="46" spans="1:8" hidden="1">
      <c r="A46" s="14" t="s">
        <v>18</v>
      </c>
      <c r="B46" s="125" t="s">
        <v>50</v>
      </c>
      <c r="C46" s="125"/>
      <c r="D46" s="125"/>
      <c r="E46" s="44"/>
      <c r="F46" s="44"/>
      <c r="G46" s="44"/>
      <c r="H46" s="44"/>
    </row>
    <row r="47" spans="1:8" ht="24" hidden="1" customHeight="1">
      <c r="A47" s="14" t="s">
        <v>18</v>
      </c>
      <c r="B47" s="123" t="s">
        <v>51</v>
      </c>
      <c r="C47" s="123"/>
      <c r="D47" s="123"/>
      <c r="E47" s="45"/>
      <c r="F47" s="45"/>
      <c r="G47" s="45"/>
      <c r="H47" s="45"/>
    </row>
    <row r="48" spans="1:8" hidden="1">
      <c r="A48" s="14" t="s">
        <v>18</v>
      </c>
      <c r="B48" s="123" t="s">
        <v>52</v>
      </c>
      <c r="C48" s="123"/>
      <c r="D48" s="123"/>
      <c r="E48" s="45"/>
      <c r="F48" s="45"/>
      <c r="G48" s="45"/>
      <c r="H48" s="45"/>
    </row>
    <row r="49" spans="1:8" hidden="1">
      <c r="A49" s="14" t="s">
        <v>18</v>
      </c>
      <c r="B49" s="123" t="s">
        <v>53</v>
      </c>
      <c r="C49" s="123"/>
      <c r="D49" s="123"/>
      <c r="E49" s="45"/>
      <c r="F49" s="45"/>
      <c r="G49" s="45"/>
      <c r="H49" s="45"/>
    </row>
    <row r="50" spans="1:8" hidden="1">
      <c r="A50" s="14" t="s">
        <v>18</v>
      </c>
      <c r="B50" s="123" t="s">
        <v>54</v>
      </c>
      <c r="C50" s="123"/>
      <c r="D50" s="123"/>
      <c r="E50" s="45"/>
      <c r="F50" s="45"/>
      <c r="G50" s="45"/>
      <c r="H50" s="45"/>
    </row>
    <row r="51" spans="1:8" ht="24" hidden="1" customHeight="1">
      <c r="A51" s="14" t="s">
        <v>18</v>
      </c>
      <c r="B51" s="123" t="s">
        <v>55</v>
      </c>
      <c r="C51" s="123"/>
      <c r="D51" s="123"/>
      <c r="E51" s="45"/>
      <c r="F51" s="45"/>
      <c r="G51" s="45"/>
      <c r="H51" s="45"/>
    </row>
    <row r="52" spans="1:8" ht="24" hidden="1" customHeight="1">
      <c r="A52" s="14" t="s">
        <v>18</v>
      </c>
      <c r="B52" s="123" t="s">
        <v>56</v>
      </c>
      <c r="C52" s="123"/>
      <c r="D52" s="123"/>
      <c r="E52" s="45"/>
      <c r="F52" s="45"/>
      <c r="G52" s="45"/>
      <c r="H52" s="45"/>
    </row>
    <row r="53" spans="1:8" ht="24" hidden="1" customHeight="1">
      <c r="A53" s="14" t="s">
        <v>18</v>
      </c>
      <c r="B53" s="123" t="s">
        <v>33</v>
      </c>
      <c r="C53" s="123"/>
      <c r="D53" s="123"/>
      <c r="E53" s="45"/>
      <c r="F53" s="45"/>
      <c r="G53" s="45"/>
      <c r="H53" s="45"/>
    </row>
    <row r="54" spans="1:8" hidden="1">
      <c r="A54" s="14" t="s">
        <v>18</v>
      </c>
      <c r="B54" s="125" t="s">
        <v>34</v>
      </c>
      <c r="C54" s="125"/>
      <c r="D54" s="125"/>
      <c r="E54" s="45"/>
      <c r="F54" s="45"/>
      <c r="G54" s="45"/>
      <c r="H54" s="45"/>
    </row>
    <row r="55" spans="1:8" hidden="1">
      <c r="A55" s="14" t="s">
        <v>18</v>
      </c>
      <c r="B55" s="123" t="s">
        <v>35</v>
      </c>
      <c r="C55" s="123"/>
      <c r="D55" s="123"/>
      <c r="E55" s="45"/>
      <c r="F55" s="45"/>
      <c r="G55" s="45"/>
      <c r="H55" s="45"/>
    </row>
    <row r="56" spans="1:8" hidden="1">
      <c r="A56" s="14" t="s">
        <v>18</v>
      </c>
      <c r="B56" s="123" t="s">
        <v>36</v>
      </c>
      <c r="C56" s="123"/>
      <c r="D56" s="123"/>
      <c r="E56" s="45"/>
      <c r="F56" s="45"/>
      <c r="G56" s="45"/>
      <c r="H56" s="45"/>
    </row>
    <row r="57" spans="1:8" ht="24" hidden="1" customHeight="1">
      <c r="A57" s="14" t="s">
        <v>18</v>
      </c>
      <c r="B57" s="123" t="s">
        <v>33</v>
      </c>
      <c r="C57" s="123"/>
      <c r="D57" s="123"/>
      <c r="E57" s="44"/>
      <c r="F57" s="44"/>
      <c r="G57" s="44"/>
      <c r="H57" s="44"/>
    </row>
    <row r="58" spans="1:8" ht="36" customHeight="1">
      <c r="A58" s="14" t="s">
        <v>18</v>
      </c>
      <c r="B58" s="124" t="s">
        <v>57</v>
      </c>
      <c r="C58" s="124"/>
      <c r="D58" s="124"/>
      <c r="E58" s="43"/>
      <c r="F58" s="43"/>
      <c r="G58" s="43"/>
      <c r="H58" s="42"/>
    </row>
    <row r="59" spans="1:8" hidden="1">
      <c r="A59" s="14" t="s">
        <v>18</v>
      </c>
      <c r="B59" s="125" t="s">
        <v>58</v>
      </c>
      <c r="C59" s="125"/>
      <c r="D59" s="125"/>
      <c r="E59" s="45"/>
      <c r="F59" s="45"/>
      <c r="G59" s="45"/>
      <c r="H59" s="45"/>
    </row>
    <row r="60" spans="1:8" ht="24" hidden="1" customHeight="1">
      <c r="A60" s="14" t="s">
        <v>18</v>
      </c>
      <c r="B60" s="125" t="s">
        <v>59</v>
      </c>
      <c r="C60" s="125"/>
      <c r="D60" s="125"/>
      <c r="E60" s="45"/>
      <c r="F60" s="45"/>
      <c r="G60" s="45"/>
      <c r="H60" s="45"/>
    </row>
    <row r="61" spans="1:8" hidden="1">
      <c r="A61" s="14" t="s">
        <v>18</v>
      </c>
      <c r="B61" s="125" t="s">
        <v>60</v>
      </c>
      <c r="C61" s="125"/>
      <c r="D61" s="125"/>
      <c r="E61" s="45"/>
      <c r="F61" s="45"/>
      <c r="G61" s="45"/>
      <c r="H61" s="45"/>
    </row>
    <row r="62" spans="1:8" hidden="1">
      <c r="A62" s="14" t="s">
        <v>18</v>
      </c>
      <c r="B62" s="125" t="s">
        <v>61</v>
      </c>
      <c r="C62" s="125"/>
      <c r="D62" s="125"/>
      <c r="E62" s="45"/>
      <c r="F62" s="45"/>
      <c r="G62" s="45"/>
      <c r="H62" s="45"/>
    </row>
    <row r="63" spans="1:8" hidden="1">
      <c r="A63" s="14" t="s">
        <v>18</v>
      </c>
      <c r="B63" s="125" t="s">
        <v>62</v>
      </c>
      <c r="C63" s="125"/>
      <c r="D63" s="125"/>
      <c r="E63" s="45"/>
      <c r="F63" s="45"/>
      <c r="G63" s="45"/>
      <c r="H63" s="45"/>
    </row>
    <row r="64" spans="1:8" hidden="1">
      <c r="A64" s="14" t="s">
        <v>18</v>
      </c>
      <c r="B64" s="125" t="s">
        <v>33</v>
      </c>
      <c r="C64" s="125"/>
      <c r="D64" s="125"/>
      <c r="E64" s="44"/>
      <c r="F64" s="44"/>
      <c r="G64" s="44"/>
      <c r="H64" s="44"/>
    </row>
    <row r="65" spans="1:8" ht="48" customHeight="1">
      <c r="A65" s="14" t="s">
        <v>18</v>
      </c>
      <c r="B65" s="124" t="s">
        <v>63</v>
      </c>
      <c r="C65" s="124"/>
      <c r="D65" s="124"/>
      <c r="E65" s="43"/>
      <c r="F65" s="43"/>
      <c r="G65" s="43"/>
      <c r="H65" s="42"/>
    </row>
    <row r="66" spans="1:8" hidden="1">
      <c r="A66" s="14" t="s">
        <v>18</v>
      </c>
      <c r="B66" s="125" t="s">
        <v>50</v>
      </c>
      <c r="C66" s="125"/>
      <c r="D66" s="125"/>
      <c r="E66" s="44"/>
      <c r="F66" s="44"/>
      <c r="G66" s="44"/>
      <c r="H66" s="44"/>
    </row>
    <row r="67" spans="1:8" hidden="1">
      <c r="A67" s="14" t="s">
        <v>18</v>
      </c>
      <c r="B67" s="123" t="s">
        <v>64</v>
      </c>
      <c r="C67" s="123"/>
      <c r="D67" s="123"/>
      <c r="E67" s="45"/>
      <c r="F67" s="45"/>
      <c r="G67" s="45"/>
      <c r="H67" s="45"/>
    </row>
    <row r="68" spans="1:8" ht="24" hidden="1" customHeight="1">
      <c r="A68" s="14" t="s">
        <v>18</v>
      </c>
      <c r="B68" s="123" t="s">
        <v>65</v>
      </c>
      <c r="C68" s="123"/>
      <c r="D68" s="123"/>
      <c r="E68" s="45"/>
      <c r="F68" s="45"/>
      <c r="G68" s="45"/>
      <c r="H68" s="45"/>
    </row>
    <row r="69" spans="1:8" ht="24" hidden="1" customHeight="1">
      <c r="A69" s="14" t="s">
        <v>18</v>
      </c>
      <c r="B69" s="123" t="s">
        <v>33</v>
      </c>
      <c r="C69" s="123"/>
      <c r="D69" s="123"/>
      <c r="E69" s="45"/>
      <c r="F69" s="45"/>
      <c r="G69" s="45"/>
      <c r="H69" s="45"/>
    </row>
    <row r="70" spans="1:8" hidden="1">
      <c r="A70" s="14" t="s">
        <v>18</v>
      </c>
      <c r="B70" s="125" t="s">
        <v>37</v>
      </c>
      <c r="C70" s="125"/>
      <c r="D70" s="125"/>
      <c r="E70" s="45"/>
      <c r="F70" s="45"/>
      <c r="G70" s="45"/>
      <c r="H70" s="45"/>
    </row>
    <row r="71" spans="1:8" hidden="1">
      <c r="A71" s="14" t="s">
        <v>18</v>
      </c>
      <c r="B71" s="123" t="s">
        <v>38</v>
      </c>
      <c r="C71" s="123"/>
      <c r="D71" s="123"/>
      <c r="E71" s="45"/>
      <c r="F71" s="45"/>
      <c r="G71" s="45"/>
      <c r="H71" s="45"/>
    </row>
    <row r="72" spans="1:8" hidden="1">
      <c r="A72" s="14" t="s">
        <v>18</v>
      </c>
      <c r="B72" s="123" t="s">
        <v>39</v>
      </c>
      <c r="C72" s="123"/>
      <c r="D72" s="123"/>
      <c r="E72" s="45"/>
      <c r="F72" s="45"/>
      <c r="G72" s="45"/>
      <c r="H72" s="45"/>
    </row>
    <row r="73" spans="1:8" ht="24" hidden="1" customHeight="1">
      <c r="A73" s="14" t="s">
        <v>18</v>
      </c>
      <c r="B73" s="123" t="s">
        <v>33</v>
      </c>
      <c r="C73" s="123"/>
      <c r="D73" s="123"/>
      <c r="E73" s="44"/>
      <c r="F73" s="44"/>
      <c r="G73" s="44"/>
      <c r="H73" s="44"/>
    </row>
    <row r="74" spans="1:8" ht="48" customHeight="1">
      <c r="A74" s="14" t="s">
        <v>18</v>
      </c>
      <c r="B74" s="124" t="s">
        <v>66</v>
      </c>
      <c r="C74" s="124"/>
      <c r="D74" s="124"/>
      <c r="E74" s="43"/>
      <c r="F74" s="43"/>
      <c r="G74" s="43"/>
      <c r="H74" s="42"/>
    </row>
    <row r="75" spans="1:8" ht="48" hidden="1" customHeight="1">
      <c r="A75" s="14" t="s">
        <v>18</v>
      </c>
      <c r="B75" s="125" t="s">
        <v>67</v>
      </c>
      <c r="C75" s="125"/>
      <c r="D75" s="125"/>
      <c r="E75" s="42"/>
      <c r="F75" s="42"/>
      <c r="G75" s="42"/>
      <c r="H75" s="42"/>
    </row>
    <row r="76" spans="1:8" ht="48" hidden="1" customHeight="1">
      <c r="A76" s="14" t="s">
        <v>18</v>
      </c>
      <c r="B76" s="125" t="s">
        <v>68</v>
      </c>
      <c r="C76" s="125"/>
      <c r="D76" s="125"/>
      <c r="E76" s="42"/>
      <c r="F76" s="42"/>
      <c r="G76" s="42"/>
      <c r="H76" s="42"/>
    </row>
    <row r="77" spans="1:8" ht="48" hidden="1" customHeight="1">
      <c r="A77" s="14" t="s">
        <v>18</v>
      </c>
      <c r="B77" s="125" t="s">
        <v>69</v>
      </c>
      <c r="C77" s="125"/>
      <c r="D77" s="125"/>
      <c r="E77" s="42"/>
      <c r="F77" s="42"/>
      <c r="G77" s="42"/>
      <c r="H77" s="42"/>
    </row>
    <row r="78" spans="1:8" hidden="1">
      <c r="A78" s="14" t="s">
        <v>18</v>
      </c>
      <c r="B78" s="125" t="s">
        <v>33</v>
      </c>
      <c r="C78" s="125"/>
      <c r="D78" s="125"/>
      <c r="E78" s="44"/>
      <c r="F78" s="44"/>
      <c r="G78" s="44"/>
      <c r="H78" s="44"/>
    </row>
    <row r="79" spans="1:8" ht="110.1" customHeight="1">
      <c r="A79" s="14" t="s">
        <v>18</v>
      </c>
      <c r="B79" s="124" t="s">
        <v>70</v>
      </c>
      <c r="C79" s="124"/>
      <c r="D79" s="124"/>
      <c r="E79" s="43"/>
      <c r="F79" s="43"/>
      <c r="G79" s="43"/>
      <c r="H79" s="42"/>
    </row>
    <row r="80" spans="1:8" hidden="1">
      <c r="A80" s="14" t="s">
        <v>18</v>
      </c>
      <c r="B80" s="125" t="s">
        <v>50</v>
      </c>
      <c r="C80" s="125"/>
      <c r="D80" s="125"/>
      <c r="E80" s="44"/>
      <c r="F80" s="44"/>
      <c r="G80" s="44"/>
      <c r="H80" s="44"/>
    </row>
    <row r="81" spans="1:12" ht="24" hidden="1" customHeight="1">
      <c r="A81" s="14" t="s">
        <v>18</v>
      </c>
      <c r="B81" s="123" t="s">
        <v>51</v>
      </c>
      <c r="C81" s="123"/>
      <c r="D81" s="123"/>
      <c r="E81" s="45"/>
      <c r="F81" s="45"/>
      <c r="G81" s="45"/>
      <c r="H81" s="45"/>
    </row>
    <row r="82" spans="1:12" hidden="1">
      <c r="A82" s="14" t="s">
        <v>18</v>
      </c>
      <c r="B82" s="123" t="s">
        <v>52</v>
      </c>
      <c r="C82" s="123"/>
      <c r="D82" s="123"/>
      <c r="E82" s="45"/>
      <c r="F82" s="45"/>
      <c r="G82" s="45"/>
      <c r="H82" s="45"/>
    </row>
    <row r="83" spans="1:12" hidden="1">
      <c r="A83" s="14" t="s">
        <v>18</v>
      </c>
      <c r="B83" s="123" t="s">
        <v>53</v>
      </c>
      <c r="C83" s="123"/>
      <c r="D83" s="123"/>
      <c r="E83" s="45"/>
      <c r="F83" s="45"/>
      <c r="G83" s="45"/>
      <c r="H83" s="45"/>
    </row>
    <row r="84" spans="1:12" hidden="1">
      <c r="A84" s="14" t="s">
        <v>18</v>
      </c>
      <c r="B84" s="123" t="s">
        <v>54</v>
      </c>
      <c r="C84" s="123"/>
      <c r="D84" s="123"/>
      <c r="E84" s="45"/>
      <c r="F84" s="45"/>
      <c r="G84" s="45"/>
      <c r="H84" s="45"/>
    </row>
    <row r="85" spans="1:12" ht="24" hidden="1" customHeight="1">
      <c r="A85" s="14" t="s">
        <v>18</v>
      </c>
      <c r="B85" s="123" t="s">
        <v>55</v>
      </c>
      <c r="C85" s="123"/>
      <c r="D85" s="123"/>
      <c r="E85" s="45"/>
      <c r="F85" s="45"/>
      <c r="G85" s="45"/>
      <c r="H85" s="45"/>
    </row>
    <row r="86" spans="1:12" ht="24" hidden="1" customHeight="1">
      <c r="A86" s="14" t="s">
        <v>18</v>
      </c>
      <c r="B86" s="123" t="s">
        <v>56</v>
      </c>
      <c r="C86" s="123"/>
      <c r="D86" s="123"/>
      <c r="E86" s="45"/>
      <c r="F86" s="45"/>
      <c r="G86" s="45"/>
      <c r="H86" s="45"/>
    </row>
    <row r="87" spans="1:12" ht="24" hidden="1" customHeight="1">
      <c r="A87" s="14" t="s">
        <v>18</v>
      </c>
      <c r="B87" s="123" t="s">
        <v>33</v>
      </c>
      <c r="C87" s="123"/>
      <c r="D87" s="123"/>
      <c r="E87" s="45"/>
      <c r="F87" s="45"/>
      <c r="G87" s="45"/>
      <c r="H87" s="45"/>
    </row>
    <row r="88" spans="1:12" hidden="1">
      <c r="A88" s="14" t="s">
        <v>18</v>
      </c>
      <c r="B88" s="125" t="s">
        <v>34</v>
      </c>
      <c r="C88" s="125"/>
      <c r="D88" s="125"/>
      <c r="E88" s="45"/>
      <c r="F88" s="45"/>
      <c r="G88" s="45"/>
      <c r="H88" s="45"/>
    </row>
    <row r="89" spans="1:12" hidden="1">
      <c r="A89" s="14" t="s">
        <v>18</v>
      </c>
      <c r="B89" s="123" t="s">
        <v>35</v>
      </c>
      <c r="C89" s="123"/>
      <c r="D89" s="123"/>
      <c r="E89" s="45"/>
      <c r="F89" s="45"/>
      <c r="G89" s="45"/>
      <c r="H89" s="45"/>
    </row>
    <row r="90" spans="1:12" hidden="1">
      <c r="A90" s="14" t="s">
        <v>18</v>
      </c>
      <c r="B90" s="123" t="s">
        <v>36</v>
      </c>
      <c r="C90" s="123"/>
      <c r="D90" s="123"/>
      <c r="E90" s="45"/>
      <c r="F90" s="45"/>
      <c r="G90" s="45"/>
      <c r="H90" s="45"/>
    </row>
    <row r="91" spans="1:12" ht="24" hidden="1" customHeight="1">
      <c r="A91" s="14" t="s">
        <v>18</v>
      </c>
      <c r="B91" s="123" t="s">
        <v>33</v>
      </c>
      <c r="C91" s="123"/>
      <c r="D91" s="123"/>
      <c r="E91" s="44"/>
      <c r="F91" s="44"/>
      <c r="G91" s="44"/>
      <c r="H91" s="44"/>
    </row>
    <row r="92" spans="1:12" s="17" customFormat="1" ht="66" customHeight="1">
      <c r="A92" s="15" t="s">
        <v>18</v>
      </c>
      <c r="B92" s="124" t="s">
        <v>71</v>
      </c>
      <c r="C92" s="124"/>
      <c r="D92" s="124"/>
      <c r="E92" s="43"/>
      <c r="F92" s="43"/>
      <c r="G92" s="43"/>
      <c r="H92" s="42"/>
      <c r="I92" s="16"/>
      <c r="J92" s="16"/>
      <c r="K92" s="16"/>
      <c r="L92" s="16"/>
    </row>
    <row r="93" spans="1:12" s="21" customFormat="1" hidden="1">
      <c r="A93" s="18" t="s">
        <v>18</v>
      </c>
      <c r="B93" s="108" t="s">
        <v>72</v>
      </c>
      <c r="C93" s="108"/>
      <c r="D93" s="108"/>
      <c r="E93" s="19"/>
      <c r="F93" s="19"/>
      <c r="G93" s="19"/>
      <c r="H93" s="19"/>
      <c r="I93" s="20"/>
      <c r="J93" s="20"/>
      <c r="K93" s="20"/>
      <c r="L93" s="20"/>
    </row>
    <row r="94" spans="1:12" s="21" customFormat="1" ht="24" hidden="1" customHeight="1">
      <c r="A94" s="18" t="s">
        <v>18</v>
      </c>
      <c r="B94" s="108" t="s">
        <v>73</v>
      </c>
      <c r="C94" s="108"/>
      <c r="D94" s="108"/>
      <c r="E94" s="19"/>
      <c r="F94" s="19"/>
      <c r="G94" s="19"/>
      <c r="H94" s="19"/>
      <c r="I94" s="20"/>
      <c r="J94" s="20"/>
      <c r="K94" s="20"/>
      <c r="L94" s="20"/>
    </row>
    <row r="95" spans="1:12" s="21" customFormat="1" ht="24" hidden="1" customHeight="1">
      <c r="A95" s="18" t="s">
        <v>18</v>
      </c>
      <c r="B95" s="108" t="s">
        <v>74</v>
      </c>
      <c r="C95" s="108"/>
      <c r="D95" s="108"/>
      <c r="E95" s="19"/>
      <c r="F95" s="19"/>
      <c r="G95" s="19"/>
      <c r="H95" s="19"/>
      <c r="I95" s="20"/>
      <c r="J95" s="20"/>
      <c r="K95" s="20"/>
      <c r="L95" s="20"/>
    </row>
    <row r="96" spans="1:12" s="21" customFormat="1" ht="24" hidden="1" customHeight="1">
      <c r="A96" s="18" t="s">
        <v>18</v>
      </c>
      <c r="B96" s="108" t="s">
        <v>75</v>
      </c>
      <c r="C96" s="108"/>
      <c r="D96" s="108"/>
      <c r="E96" s="19"/>
      <c r="F96" s="19"/>
      <c r="G96" s="19"/>
      <c r="H96" s="19"/>
      <c r="I96" s="20"/>
      <c r="J96" s="20"/>
      <c r="K96" s="20"/>
      <c r="L96" s="20"/>
    </row>
    <row r="97" spans="1:12" s="21" customFormat="1" ht="24.75" hidden="1" customHeight="1">
      <c r="A97" s="18" t="s">
        <v>18</v>
      </c>
      <c r="B97" s="132" t="s">
        <v>76</v>
      </c>
      <c r="C97" s="132"/>
      <c r="D97" s="132"/>
      <c r="E97" s="19"/>
      <c r="F97" s="19"/>
      <c r="G97" s="19"/>
      <c r="H97" s="19"/>
      <c r="I97" s="20"/>
      <c r="J97" s="20"/>
      <c r="K97" s="20"/>
      <c r="L97" s="20"/>
    </row>
  </sheetData>
  <sheetProtection algorithmName="SHA-512" hashValue="f5XN4pv/+28Sj1DK+rOCAGOgroSuBpQSQXQiXwDYXF7xKFHkN2CJ5xnxK/TUf9LbEnHfXlDghZrRw5LT3bZx2A==" saltValue="++8xv+JBJrTP6E+5Og+Q/A==" spinCount="100000" sheet="1" objects="1" scenarios="1" selectLockedCells="1"/>
  <mergeCells count="97">
    <mergeCell ref="B97:D97"/>
    <mergeCell ref="B90:D90"/>
    <mergeCell ref="B91:D91"/>
    <mergeCell ref="B92:D92"/>
    <mergeCell ref="B93:D93"/>
    <mergeCell ref="B94:D94"/>
    <mergeCell ref="B95:D95"/>
    <mergeCell ref="B86:D86"/>
    <mergeCell ref="B87:D87"/>
    <mergeCell ref="B1:D2"/>
    <mergeCell ref="A1:A2"/>
    <mergeCell ref="B96:D96"/>
    <mergeCell ref="B89:D89"/>
    <mergeCell ref="B78:D78"/>
    <mergeCell ref="B79:D79"/>
    <mergeCell ref="B80:D80"/>
    <mergeCell ref="B81:D81"/>
    <mergeCell ref="B82:D82"/>
    <mergeCell ref="B88:D88"/>
    <mergeCell ref="B77:D77"/>
    <mergeCell ref="B66:D66"/>
    <mergeCell ref="B67:D67"/>
    <mergeCell ref="B68:D68"/>
    <mergeCell ref="B83:D83"/>
    <mergeCell ref="B84:D84"/>
    <mergeCell ref="B69:D69"/>
    <mergeCell ref="B70:D70"/>
    <mergeCell ref="B71:D71"/>
    <mergeCell ref="B72:D72"/>
    <mergeCell ref="B73:D73"/>
    <mergeCell ref="B85:D85"/>
    <mergeCell ref="B65:D65"/>
    <mergeCell ref="B54:D54"/>
    <mergeCell ref="B55:D55"/>
    <mergeCell ref="B56:D56"/>
    <mergeCell ref="B57:D57"/>
    <mergeCell ref="B58:D58"/>
    <mergeCell ref="B59:D59"/>
    <mergeCell ref="B60:D60"/>
    <mergeCell ref="B61:D61"/>
    <mergeCell ref="B62:D62"/>
    <mergeCell ref="B63:D63"/>
    <mergeCell ref="B64:D64"/>
    <mergeCell ref="B74:D74"/>
    <mergeCell ref="B75:D75"/>
    <mergeCell ref="B76:D76"/>
    <mergeCell ref="B53:D53"/>
    <mergeCell ref="B42:D42"/>
    <mergeCell ref="B43:D43"/>
    <mergeCell ref="B44:D44"/>
    <mergeCell ref="B45:D45"/>
    <mergeCell ref="B46:D46"/>
    <mergeCell ref="B47:D47"/>
    <mergeCell ref="B48:D48"/>
    <mergeCell ref="B49:D49"/>
    <mergeCell ref="B50:D50"/>
    <mergeCell ref="B51:D51"/>
    <mergeCell ref="B52:D52"/>
    <mergeCell ref="B41:D41"/>
    <mergeCell ref="B30:D30"/>
    <mergeCell ref="B31:D31"/>
    <mergeCell ref="B32:D32"/>
    <mergeCell ref="B33:D33"/>
    <mergeCell ref="B34:D34"/>
    <mergeCell ref="B35:D35"/>
    <mergeCell ref="B36:D36"/>
    <mergeCell ref="B37:D37"/>
    <mergeCell ref="B38:D38"/>
    <mergeCell ref="B39:D39"/>
    <mergeCell ref="B40:D40"/>
    <mergeCell ref="B29:D29"/>
    <mergeCell ref="B18:D18"/>
    <mergeCell ref="B19:D19"/>
    <mergeCell ref="B20:D20"/>
    <mergeCell ref="B21:D21"/>
    <mergeCell ref="B22:D22"/>
    <mergeCell ref="B23:D23"/>
    <mergeCell ref="B24:D24"/>
    <mergeCell ref="B25:D25"/>
    <mergeCell ref="B26:D26"/>
    <mergeCell ref="B27:D27"/>
    <mergeCell ref="B28:D28"/>
    <mergeCell ref="B5:D5"/>
    <mergeCell ref="B3:D3"/>
    <mergeCell ref="B4:D4"/>
    <mergeCell ref="B17:D17"/>
    <mergeCell ref="B6:D6"/>
    <mergeCell ref="B7:D7"/>
    <mergeCell ref="B8:D8"/>
    <mergeCell ref="B9:D9"/>
    <mergeCell ref="B10:D10"/>
    <mergeCell ref="B11:D11"/>
    <mergeCell ref="B12:D12"/>
    <mergeCell ref="B13:D13"/>
    <mergeCell ref="B14:D14"/>
    <mergeCell ref="B15:D15"/>
    <mergeCell ref="B16:D16"/>
  </mergeCell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READ ME</vt:lpstr>
      <vt:lpstr>Basic Info</vt:lpstr>
      <vt:lpstr>Productivity</vt:lpstr>
      <vt:lpstr>Economic</vt:lpstr>
      <vt:lpstr>Environment</vt:lpstr>
      <vt:lpstr>Social</vt:lpstr>
      <vt:lpstr>Human</vt:lpstr>
      <vt:lpstr>FtF_indicators</vt:lpstr>
      <vt:lpstr>Discrepancy Narratives </vt:lpstr>
      <vt:lpstr>drop down</vt:lpstr>
      <vt:lpstr>clima_issues</vt:lpstr>
      <vt:lpstr>conflict</vt:lpstr>
      <vt:lpstr>crops</vt:lpstr>
      <vt:lpstr>erosion_measure</vt:lpstr>
      <vt:lpstr>gender</vt:lpstr>
      <vt:lpstr>good_bad</vt:lpstr>
      <vt:lpstr>higher_lower</vt:lpstr>
      <vt:lpstr>latitude</vt:lpstr>
      <vt:lpstr>longitude</vt:lpstr>
      <vt:lpstr>percentage</vt:lpstr>
      <vt:lpstr>reasons</vt:lpstr>
      <vt:lpstr>reduced_increased</vt:lpstr>
      <vt:lpstr>yes_no</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Signorelli, Sara (IFPRI)</cp:lastModifiedBy>
  <dcterms:created xsi:type="dcterms:W3CDTF">2015-06-22T15:20:15Z</dcterms:created>
  <dcterms:modified xsi:type="dcterms:W3CDTF">2015-09-23T14:34:12Z</dcterms:modified>
</cp:coreProperties>
</file>